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autoCompressPictures="0"/>
  <mc:AlternateContent xmlns:mc="http://schemas.openxmlformats.org/markup-compatibility/2006">
    <mc:Choice Requires="x15">
      <x15ac:absPath xmlns:x15ac="http://schemas.microsoft.com/office/spreadsheetml/2010/11/ac" url="W:\PHC Factsheets\Statistical Profiles\2018\Foreign Born\Products\Final for Digital\Current\"/>
    </mc:Choice>
  </mc:AlternateContent>
  <xr:revisionPtr revIDLastSave="0" documentId="13_ncr:11_{5C098FFF-BD7D-42F4-AE1E-F23EFA6868F0}" xr6:coauthVersionLast="44" xr6:coauthVersionMax="44" xr10:uidLastSave="{00000000-0000-0000-0000-000000000000}"/>
  <bookViews>
    <workbookView xWindow="-120" yWindow="-120" windowWidth="29040" windowHeight="15840" tabRatio="861" firstSheet="35" activeTab="43" xr2:uid="{00000000-000D-0000-FFFF-FFFF00000000}"/>
  </bookViews>
  <sheets>
    <sheet name="Nativity" sheetId="27" r:id="rId1"/>
    <sheet name="Region" sheetId="28" r:id="rId2"/>
    <sheet name="Origin" sheetId="31" r:id="rId3"/>
    <sheet name="PdArrival" sheetId="30" r:id="rId4"/>
    <sheet name="Race&amp;Ethnicity" sheetId="33" r:id="rId5"/>
    <sheet name="RaceSelf-Id" sheetId="34" r:id="rId6"/>
    <sheet name="English" sheetId="35" r:id="rId7"/>
    <sheet name="Eng.DateofArr." sheetId="36" r:id="rId8"/>
    <sheet name="MedianAge" sheetId="37" r:id="rId9"/>
    <sheet name="Generations " sheetId="38" r:id="rId10"/>
    <sheet name="Sex&amp;Age" sheetId="39" r:id="rId11"/>
    <sheet name="Age-Sex Pyramids" sheetId="40" r:id="rId12"/>
    <sheet name="Marital Status" sheetId="41" r:id="rId13"/>
    <sheet name="Births" sheetId="42" r:id="rId14"/>
    <sheet name="UnmarriedBirth" sheetId="43" r:id="rId15"/>
    <sheet name="EducAttain" sheetId="44" r:id="rId16"/>
    <sheet name="SchoolEnrollment" sheetId="45" r:id="rId17"/>
    <sheet name="Dropout" sheetId="46" r:id="rId18"/>
    <sheet name="CollegeEnrollment" sheetId="47" r:id="rId19"/>
    <sheet name="Employment Status" sheetId="48" r:id="rId20"/>
    <sheet name="Occupation - Nativity" sheetId="49" r:id="rId21"/>
    <sheet name="Occupation" sheetId="50" r:id="rId22"/>
    <sheet name="Det.Occupation- Nativity" sheetId="51" r:id="rId23"/>
    <sheet name="Det.Occupation" sheetId="52" r:id="rId24"/>
    <sheet name="Industry- Nativity" sheetId="53" r:id="rId25"/>
    <sheet name="Industry" sheetId="54" r:id="rId26"/>
    <sheet name="Det.Industry- Nativity" sheetId="55" r:id="rId27"/>
    <sheet name="Det.Industry" sheetId="56" r:id="rId28"/>
    <sheet name="Earnings" sheetId="57" r:id="rId29"/>
    <sheet name="MedEarnings" sheetId="58" r:id="rId30"/>
    <sheet name="FTYREarnings" sheetId="59" r:id="rId31"/>
    <sheet name="FTYRMedEarnings" sheetId="60" r:id="rId32"/>
    <sheet name="HHldIncDist" sheetId="61" r:id="rId33"/>
    <sheet name="MedHHInc" sheetId="62" r:id="rId34"/>
    <sheet name="Poverty" sheetId="63" r:id="rId35"/>
    <sheet name="HealthInsurance" sheetId="64" r:id="rId36"/>
    <sheet name="Public v Private Health" sheetId="65" r:id="rId37"/>
    <sheet name="Homeownership" sheetId="66" r:id="rId38"/>
    <sheet name="FBHomeownership" sheetId="67" r:id="rId39"/>
    <sheet name="HouseholdType(p)" sheetId="68" r:id="rId40"/>
    <sheet name="HouseholdType(hhld)" sheetId="69" r:id="rId41"/>
    <sheet name="FamilySize" sheetId="70" r:id="rId42"/>
    <sheet name="HouseholderType" sheetId="71" r:id="rId43"/>
    <sheet name="US Region" sheetId="72" r:id="rId44"/>
    <sheet name="State" sheetId="73" r:id="rId45"/>
    <sheet name="StatebyBirth#" sheetId="74" r:id="rId46"/>
    <sheet name="StatebyBirth%" sheetId="75" r:id="rId47"/>
  </sheets>
  <externalReferences>
    <externalReference r:id="rId48"/>
    <externalReference r:id="rId49"/>
  </externalReferences>
  <definedNames>
    <definedName name="r_yr">'[1]var (v12)'!$V$5</definedName>
    <definedName name="Version">[1]Ch_St!$C$71</definedName>
    <definedName name="Z_37C2E896_3061_41AA_BACA_FD496874BE31_.wvu.Cols" localSheetId="22" hidden="1">'Det.Occupation- Nativity'!$E:$E</definedName>
    <definedName name="Z_37C2E896_3061_41AA_BACA_FD496874BE31_.wvu.Rows" localSheetId="18" hidden="1">CollegeEnrollment!#REF!</definedName>
    <definedName name="Z_37C2E896_3061_41AA_BACA_FD496874BE31_.wvu.Rows" localSheetId="27" hidden="1">Det.Industry!#REF!</definedName>
    <definedName name="Z_37C2E896_3061_41AA_BACA_FD496874BE31_.wvu.Rows" localSheetId="23" hidden="1">Det.Occupation!#REF!,Det.Occupation!$66:$66</definedName>
    <definedName name="Z_37C2E896_3061_41AA_BACA_FD496874BE31_.wvu.Rows" localSheetId="22" hidden="1">'Det.Occupation- Nativity'!$66:$66</definedName>
    <definedName name="Z_37C2E896_3061_41AA_BACA_FD496874BE31_.wvu.Rows" localSheetId="17" hidden="1">Dropout!#REF!</definedName>
    <definedName name="Z_37C2E896_3061_41AA_BACA_FD496874BE31_.wvu.Rows" localSheetId="25" hidden="1">Industry!#REF!</definedName>
    <definedName name="Z_37C2E896_3061_41AA_BACA_FD496874BE31_.wvu.Rows" localSheetId="29" hidden="1">MedEarnings!#REF!</definedName>
    <definedName name="Z_37C2E896_3061_41AA_BACA_FD496874BE31_.wvu.Rows" localSheetId="21" hidden="1">Occupation!#REF!</definedName>
    <definedName name="Z_37C2E896_3061_41AA_BACA_FD496874BE31_.wvu.Rows" localSheetId="34" hidden="1">Poverty!#REF!</definedName>
    <definedName name="Z_37C2E896_3061_41AA_BACA_FD496874BE31_.wvu.Rows" localSheetId="16" hidden="1">SchoolEnrollment!#REF!</definedName>
    <definedName name="Z_37C2E896_3061_41AA_BACA_FD496874BE31_.wvu.Rows" localSheetId="14" hidden="1">UnmarriedBirth!$4:$4</definedName>
    <definedName name="Z_AB9B89F2_C512_4AAC_820D_19457100123B_.wvu.Cols" localSheetId="22" hidden="1">'Det.Occupation- Nativity'!$E:$E</definedName>
    <definedName name="Z_AB9B89F2_C512_4AAC_820D_19457100123B_.wvu.Rows" localSheetId="18" hidden="1">CollegeEnrollment!#REF!</definedName>
    <definedName name="Z_AB9B89F2_C512_4AAC_820D_19457100123B_.wvu.Rows" localSheetId="27" hidden="1">Det.Industry!#REF!</definedName>
    <definedName name="Z_AB9B89F2_C512_4AAC_820D_19457100123B_.wvu.Rows" localSheetId="23" hidden="1">Det.Occupation!#REF!,Det.Occupation!$66:$66</definedName>
    <definedName name="Z_AB9B89F2_C512_4AAC_820D_19457100123B_.wvu.Rows" localSheetId="22" hidden="1">'Det.Occupation- Nativity'!$66:$66</definedName>
    <definedName name="Z_AB9B89F2_C512_4AAC_820D_19457100123B_.wvu.Rows" localSheetId="17" hidden="1">Dropout!#REF!</definedName>
    <definedName name="Z_AB9B89F2_C512_4AAC_820D_19457100123B_.wvu.Rows" localSheetId="25" hidden="1">Industry!#REF!</definedName>
    <definedName name="Z_AB9B89F2_C512_4AAC_820D_19457100123B_.wvu.Rows" localSheetId="29" hidden="1">MedEarnings!#REF!</definedName>
    <definedName name="Z_AB9B89F2_C512_4AAC_820D_19457100123B_.wvu.Rows" localSheetId="21" hidden="1">Occupation!#REF!</definedName>
    <definedName name="Z_AB9B89F2_C512_4AAC_820D_19457100123B_.wvu.Rows" localSheetId="34" hidden="1">Poverty!#REF!</definedName>
    <definedName name="Z_AB9B89F2_C512_4AAC_820D_19457100123B_.wvu.Rows" localSheetId="16" hidden="1">SchoolEnrollment!#REF!</definedName>
    <definedName name="Z_AB9B89F2_C512_4AAC_820D_19457100123B_.wvu.Rows" localSheetId="14" hidden="1">UnmarriedBirth!$4:$4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1" i="73" l="1"/>
  <c r="E60" i="73"/>
  <c r="E58" i="73"/>
  <c r="E57" i="73"/>
  <c r="E56" i="73"/>
  <c r="E55" i="73"/>
  <c r="E54" i="73"/>
  <c r="E53" i="73"/>
  <c r="E52" i="73"/>
  <c r="E51" i="73"/>
  <c r="E50" i="73"/>
  <c r="E49" i="73"/>
  <c r="E47" i="73"/>
  <c r="E46" i="73"/>
  <c r="E45" i="73"/>
  <c r="E44" i="73"/>
  <c r="E43" i="73"/>
  <c r="E42" i="73"/>
  <c r="E41" i="73"/>
  <c r="E40" i="73"/>
  <c r="E39" i="73"/>
  <c r="E38" i="73"/>
  <c r="E36" i="73"/>
  <c r="E35" i="73"/>
  <c r="E34" i="73"/>
  <c r="E33" i="73"/>
  <c r="E32" i="73"/>
  <c r="E31" i="73"/>
  <c r="E30" i="73"/>
  <c r="E29" i="73"/>
  <c r="E28" i="73"/>
  <c r="E27" i="73"/>
  <c r="E25" i="73"/>
  <c r="E24" i="73"/>
  <c r="E23" i="73"/>
  <c r="E22" i="73"/>
  <c r="E21" i="73"/>
  <c r="E20" i="73"/>
  <c r="E19" i="73"/>
  <c r="E18" i="73"/>
  <c r="E17" i="73"/>
  <c r="E16" i="73"/>
  <c r="E14" i="73"/>
  <c r="E13" i="73"/>
  <c r="E12" i="73"/>
  <c r="E11" i="73"/>
  <c r="E10" i="73"/>
  <c r="E9" i="73"/>
  <c r="E8" i="73"/>
  <c r="E7" i="73"/>
  <c r="E6" i="73"/>
  <c r="E5" i="73"/>
  <c r="D9" i="72"/>
  <c r="D8" i="72"/>
  <c r="D7" i="72"/>
  <c r="D6" i="72"/>
  <c r="D5" i="72"/>
  <c r="H36" i="71" l="1"/>
  <c r="F36" i="71"/>
  <c r="D36" i="71"/>
  <c r="B36" i="71"/>
  <c r="F35" i="71"/>
  <c r="D35" i="71"/>
  <c r="B35" i="71"/>
  <c r="H34" i="71"/>
  <c r="F34" i="71"/>
  <c r="D34" i="71"/>
  <c r="B34" i="71"/>
  <c r="H33" i="71"/>
  <c r="F33" i="71"/>
  <c r="D33" i="71"/>
  <c r="B33" i="71"/>
  <c r="H32" i="71"/>
  <c r="F32" i="71"/>
  <c r="D32" i="71"/>
  <c r="B32" i="71"/>
  <c r="H31" i="71"/>
  <c r="F31" i="71"/>
  <c r="D31" i="71"/>
  <c r="B31" i="71"/>
  <c r="H30" i="71"/>
  <c r="F30" i="71"/>
  <c r="D30" i="71"/>
  <c r="B30" i="71"/>
  <c r="H29" i="71"/>
  <c r="F29" i="71"/>
  <c r="D29" i="71"/>
  <c r="B29" i="71"/>
  <c r="H28" i="71"/>
  <c r="F28" i="71"/>
  <c r="D28" i="71"/>
  <c r="B28" i="71"/>
  <c r="H27" i="71"/>
  <c r="F27" i="71"/>
  <c r="D27" i="71"/>
  <c r="B27" i="71"/>
  <c r="H25" i="71"/>
  <c r="F25" i="71"/>
  <c r="D25" i="71"/>
  <c r="B25" i="71"/>
  <c r="H24" i="71"/>
  <c r="F24" i="71"/>
  <c r="D24" i="71"/>
  <c r="B24" i="71"/>
  <c r="H23" i="71"/>
  <c r="F23" i="71"/>
  <c r="D23" i="71"/>
  <c r="B23" i="71"/>
  <c r="H22" i="71"/>
  <c r="F22" i="71"/>
  <c r="D22" i="71"/>
  <c r="B22" i="71"/>
  <c r="H36" i="70"/>
  <c r="F36" i="70"/>
  <c r="D36" i="70"/>
  <c r="B36" i="70"/>
  <c r="H35" i="70"/>
  <c r="F35" i="70"/>
  <c r="D35" i="70"/>
  <c r="B35" i="70"/>
  <c r="H34" i="70"/>
  <c r="F34" i="70"/>
  <c r="D34" i="70"/>
  <c r="B34" i="70"/>
  <c r="H33" i="70"/>
  <c r="F33" i="70"/>
  <c r="D33" i="70"/>
  <c r="B33" i="70"/>
  <c r="H32" i="70"/>
  <c r="F32" i="70"/>
  <c r="D32" i="70"/>
  <c r="B32" i="70"/>
  <c r="H31" i="70"/>
  <c r="F31" i="70"/>
  <c r="D31" i="70"/>
  <c r="B31" i="70"/>
  <c r="H30" i="70"/>
  <c r="F30" i="70"/>
  <c r="D30" i="70"/>
  <c r="B30" i="70"/>
  <c r="H29" i="70"/>
  <c r="F29" i="70"/>
  <c r="D29" i="70"/>
  <c r="B29" i="70"/>
  <c r="H28" i="70"/>
  <c r="F28" i="70"/>
  <c r="D28" i="70"/>
  <c r="B28" i="70"/>
  <c r="H27" i="70"/>
  <c r="F27" i="70"/>
  <c r="D27" i="70"/>
  <c r="B27" i="70"/>
  <c r="H26" i="70"/>
  <c r="F26" i="70"/>
  <c r="D26" i="70"/>
  <c r="B26" i="70"/>
  <c r="H25" i="70"/>
  <c r="F25" i="70"/>
  <c r="D25" i="70"/>
  <c r="B25" i="70"/>
  <c r="H24" i="70"/>
  <c r="F24" i="70"/>
  <c r="D24" i="70"/>
  <c r="B24" i="70"/>
  <c r="H23" i="70"/>
  <c r="F23" i="70"/>
  <c r="D23" i="70"/>
  <c r="B23" i="70"/>
  <c r="H22" i="70"/>
  <c r="F22" i="70"/>
  <c r="D22" i="70"/>
  <c r="B22" i="70"/>
  <c r="J37" i="69"/>
  <c r="H37" i="69"/>
  <c r="F37" i="69"/>
  <c r="D37" i="69"/>
  <c r="B37" i="69"/>
  <c r="J36" i="69"/>
  <c r="H36" i="69"/>
  <c r="F36" i="69"/>
  <c r="D36" i="69"/>
  <c r="B36" i="69"/>
  <c r="J35" i="69"/>
  <c r="H35" i="69"/>
  <c r="F35" i="69"/>
  <c r="D35" i="69"/>
  <c r="B35" i="69"/>
  <c r="J34" i="69"/>
  <c r="H34" i="69"/>
  <c r="F34" i="69"/>
  <c r="D34" i="69"/>
  <c r="B34" i="69"/>
  <c r="J33" i="69"/>
  <c r="H33" i="69"/>
  <c r="F33" i="69"/>
  <c r="D33" i="69"/>
  <c r="B33" i="69"/>
  <c r="J32" i="69"/>
  <c r="H32" i="69"/>
  <c r="F32" i="69"/>
  <c r="D32" i="69"/>
  <c r="B32" i="69"/>
  <c r="J31" i="69"/>
  <c r="H31" i="69"/>
  <c r="F31" i="69"/>
  <c r="D31" i="69"/>
  <c r="B31" i="69"/>
  <c r="J30" i="69"/>
  <c r="H30" i="69"/>
  <c r="F30" i="69"/>
  <c r="D30" i="69"/>
  <c r="B30" i="69"/>
  <c r="J29" i="69"/>
  <c r="H29" i="69"/>
  <c r="F29" i="69"/>
  <c r="D29" i="69"/>
  <c r="B29" i="69"/>
  <c r="J28" i="69"/>
  <c r="H28" i="69"/>
  <c r="F28" i="69"/>
  <c r="D28" i="69"/>
  <c r="B28" i="69"/>
  <c r="J27" i="69"/>
  <c r="H27" i="69"/>
  <c r="F27" i="69"/>
  <c r="D27" i="69"/>
  <c r="B27" i="69"/>
  <c r="J26" i="69"/>
  <c r="H26" i="69"/>
  <c r="F26" i="69"/>
  <c r="D26" i="69"/>
  <c r="B26" i="69"/>
  <c r="J25" i="69"/>
  <c r="H25" i="69"/>
  <c r="F25" i="69"/>
  <c r="D25" i="69"/>
  <c r="B25" i="69"/>
  <c r="J24" i="69"/>
  <c r="H24" i="69"/>
  <c r="F24" i="69"/>
  <c r="D24" i="69"/>
  <c r="B24" i="69"/>
  <c r="J23" i="69"/>
  <c r="H23" i="69"/>
  <c r="F23" i="69"/>
  <c r="D23" i="69"/>
  <c r="B23" i="69"/>
  <c r="J37" i="68"/>
  <c r="H37" i="68"/>
  <c r="F37" i="68"/>
  <c r="D37" i="68"/>
  <c r="B37" i="68"/>
  <c r="H36" i="68"/>
  <c r="F36" i="68"/>
  <c r="D36" i="68"/>
  <c r="B36" i="68"/>
  <c r="J35" i="68"/>
  <c r="H35" i="68"/>
  <c r="F35" i="68"/>
  <c r="D35" i="68"/>
  <c r="B35" i="68"/>
  <c r="J34" i="68"/>
  <c r="H34" i="68"/>
  <c r="F34" i="68"/>
  <c r="D34" i="68"/>
  <c r="B34" i="68"/>
  <c r="J33" i="68"/>
  <c r="H33" i="68"/>
  <c r="F33" i="68"/>
  <c r="D33" i="68"/>
  <c r="B33" i="68"/>
  <c r="J32" i="68"/>
  <c r="H32" i="68"/>
  <c r="F32" i="68"/>
  <c r="D32" i="68"/>
  <c r="B32" i="68"/>
  <c r="H31" i="68"/>
  <c r="F31" i="68"/>
  <c r="D31" i="68"/>
  <c r="B31" i="68"/>
  <c r="J30" i="68"/>
  <c r="H30" i="68"/>
  <c r="F30" i="68"/>
  <c r="D30" i="68"/>
  <c r="B30" i="68"/>
  <c r="J29" i="68"/>
  <c r="H29" i="68"/>
  <c r="F29" i="68"/>
  <c r="D29" i="68"/>
  <c r="B29" i="68"/>
  <c r="J28" i="68"/>
  <c r="H28" i="68"/>
  <c r="F28" i="68"/>
  <c r="D28" i="68"/>
  <c r="B28" i="68"/>
  <c r="J27" i="68"/>
  <c r="H27" i="68"/>
  <c r="F27" i="68"/>
  <c r="D27" i="68"/>
  <c r="B27" i="68"/>
  <c r="J26" i="68"/>
  <c r="H26" i="68"/>
  <c r="F26" i="68"/>
  <c r="D26" i="68"/>
  <c r="B26" i="68"/>
  <c r="J25" i="68"/>
  <c r="H25" i="68"/>
  <c r="F25" i="68"/>
  <c r="D25" i="68"/>
  <c r="B25" i="68"/>
  <c r="J24" i="68"/>
  <c r="H24" i="68"/>
  <c r="F24" i="68"/>
  <c r="D24" i="68"/>
  <c r="J23" i="68"/>
  <c r="H23" i="68"/>
  <c r="F23" i="68"/>
  <c r="D23" i="68"/>
  <c r="D10" i="67"/>
  <c r="D9" i="67"/>
  <c r="D8" i="67"/>
  <c r="D7" i="67"/>
  <c r="D6" i="67"/>
  <c r="D5" i="67"/>
  <c r="L38" i="61" l="1"/>
  <c r="J38" i="61"/>
  <c r="H38" i="61"/>
  <c r="F38" i="61"/>
  <c r="D38" i="61"/>
  <c r="B38" i="61"/>
  <c r="L37" i="61"/>
  <c r="J37" i="61"/>
  <c r="H37" i="61"/>
  <c r="F37" i="61"/>
  <c r="D37" i="61"/>
  <c r="B37" i="61"/>
  <c r="L36" i="61"/>
  <c r="J36" i="61"/>
  <c r="H36" i="61"/>
  <c r="F36" i="61"/>
  <c r="D36" i="61"/>
  <c r="B36" i="61"/>
  <c r="L35" i="61"/>
  <c r="J35" i="61"/>
  <c r="H35" i="61"/>
  <c r="F35" i="61"/>
  <c r="D35" i="61"/>
  <c r="B35" i="61"/>
  <c r="L34" i="61"/>
  <c r="J34" i="61"/>
  <c r="H34" i="61"/>
  <c r="F34" i="61"/>
  <c r="D34" i="61"/>
  <c r="B34" i="61"/>
  <c r="L33" i="61"/>
  <c r="J33" i="61"/>
  <c r="H33" i="61"/>
  <c r="F33" i="61"/>
  <c r="D33" i="61"/>
  <c r="B33" i="61"/>
  <c r="L32" i="61"/>
  <c r="J32" i="61"/>
  <c r="H32" i="61"/>
  <c r="F32" i="61"/>
  <c r="D32" i="61"/>
  <c r="B32" i="61"/>
  <c r="L31" i="61"/>
  <c r="J31" i="61"/>
  <c r="H31" i="61"/>
  <c r="F31" i="61"/>
  <c r="D31" i="61"/>
  <c r="B31" i="61"/>
  <c r="L30" i="61"/>
  <c r="J30" i="61"/>
  <c r="H30" i="61"/>
  <c r="F30" i="61"/>
  <c r="D30" i="61"/>
  <c r="B30" i="61"/>
  <c r="L29" i="61"/>
  <c r="J29" i="61"/>
  <c r="H29" i="61"/>
  <c r="F29" i="61"/>
  <c r="D29" i="61"/>
  <c r="B29" i="61"/>
  <c r="L28" i="61"/>
  <c r="J28" i="61"/>
  <c r="H28" i="61"/>
  <c r="F28" i="61"/>
  <c r="D28" i="61"/>
  <c r="B28" i="61"/>
  <c r="L27" i="61"/>
  <c r="J27" i="61"/>
  <c r="H27" i="61"/>
  <c r="F27" i="61"/>
  <c r="D27" i="61"/>
  <c r="B27" i="61"/>
  <c r="L26" i="61"/>
  <c r="J26" i="61"/>
  <c r="H26" i="61"/>
  <c r="F26" i="61"/>
  <c r="D26" i="61"/>
  <c r="B26" i="61"/>
  <c r="L25" i="61"/>
  <c r="J25" i="61"/>
  <c r="H25" i="61"/>
  <c r="F25" i="61"/>
  <c r="D25" i="61"/>
  <c r="B25" i="61"/>
  <c r="L24" i="61"/>
  <c r="J24" i="61"/>
  <c r="H24" i="61"/>
  <c r="F24" i="61"/>
  <c r="D24" i="61"/>
  <c r="B24" i="61"/>
  <c r="H36" i="59"/>
  <c r="F36" i="59"/>
  <c r="D36" i="59"/>
  <c r="B36" i="59"/>
  <c r="H35" i="59"/>
  <c r="F35" i="59"/>
  <c r="D35" i="59"/>
  <c r="B35" i="59"/>
  <c r="H34" i="59"/>
  <c r="F34" i="59"/>
  <c r="D34" i="59"/>
  <c r="B34" i="59"/>
  <c r="H33" i="59"/>
  <c r="F33" i="59"/>
  <c r="D33" i="59"/>
  <c r="B33" i="59"/>
  <c r="H32" i="59"/>
  <c r="F32" i="59"/>
  <c r="D32" i="59"/>
  <c r="B32" i="59"/>
  <c r="H31" i="59"/>
  <c r="F31" i="59"/>
  <c r="D31" i="59"/>
  <c r="B31" i="59"/>
  <c r="H30" i="59"/>
  <c r="F30" i="59"/>
  <c r="D30" i="59"/>
  <c r="B30" i="59"/>
  <c r="H29" i="59"/>
  <c r="F29" i="59"/>
  <c r="D29" i="59"/>
  <c r="B29" i="59"/>
  <c r="H28" i="59"/>
  <c r="F28" i="59"/>
  <c r="D28" i="59"/>
  <c r="B28" i="59"/>
  <c r="H27" i="59"/>
  <c r="F27" i="59"/>
  <c r="D27" i="59"/>
  <c r="B27" i="59"/>
  <c r="H26" i="59"/>
  <c r="F26" i="59"/>
  <c r="D26" i="59"/>
  <c r="B26" i="59"/>
  <c r="H25" i="59"/>
  <c r="F25" i="59"/>
  <c r="D25" i="59"/>
  <c r="B25" i="59"/>
  <c r="H24" i="59"/>
  <c r="F24" i="59"/>
  <c r="D24" i="59"/>
  <c r="B24" i="59"/>
  <c r="H23" i="59"/>
  <c r="F23" i="59"/>
  <c r="D23" i="59"/>
  <c r="B23" i="59"/>
  <c r="H22" i="59"/>
  <c r="F22" i="59"/>
  <c r="D22" i="59"/>
  <c r="B22" i="59"/>
  <c r="H36" i="57"/>
  <c r="F36" i="57"/>
  <c r="D36" i="57"/>
  <c r="B36" i="57"/>
  <c r="H35" i="57"/>
  <c r="F35" i="57"/>
  <c r="D35" i="57"/>
  <c r="B35" i="57"/>
  <c r="H34" i="57"/>
  <c r="F34" i="57"/>
  <c r="D34" i="57"/>
  <c r="B34" i="57"/>
  <c r="H33" i="57"/>
  <c r="F33" i="57"/>
  <c r="D33" i="57"/>
  <c r="B33" i="57"/>
  <c r="H32" i="57"/>
  <c r="F32" i="57"/>
  <c r="D32" i="57"/>
  <c r="B32" i="57"/>
  <c r="H31" i="57"/>
  <c r="F31" i="57"/>
  <c r="D31" i="57"/>
  <c r="B31" i="57"/>
  <c r="H30" i="57"/>
  <c r="F30" i="57"/>
  <c r="D30" i="57"/>
  <c r="B30" i="57"/>
  <c r="H29" i="57"/>
  <c r="F29" i="57"/>
  <c r="D29" i="57"/>
  <c r="B29" i="57"/>
  <c r="H28" i="57"/>
  <c r="F28" i="57"/>
  <c r="D28" i="57"/>
  <c r="B28" i="57"/>
  <c r="H27" i="57"/>
  <c r="F27" i="57"/>
  <c r="D27" i="57"/>
  <c r="B27" i="57"/>
  <c r="H26" i="57"/>
  <c r="F26" i="57"/>
  <c r="D26" i="57"/>
  <c r="B26" i="57"/>
  <c r="H25" i="57"/>
  <c r="F25" i="57"/>
  <c r="D25" i="57"/>
  <c r="B25" i="57"/>
  <c r="H24" i="57"/>
  <c r="F24" i="57"/>
  <c r="D24" i="57"/>
  <c r="B24" i="57"/>
  <c r="H23" i="57"/>
  <c r="F23" i="57"/>
  <c r="D23" i="57"/>
  <c r="B23" i="57"/>
  <c r="H22" i="57"/>
  <c r="F22" i="57"/>
  <c r="D22" i="57"/>
  <c r="B22" i="57"/>
  <c r="T44" i="56" l="1"/>
  <c r="R44" i="56"/>
  <c r="P44" i="56"/>
  <c r="D44" i="56"/>
  <c r="B44" i="56"/>
  <c r="X43" i="56"/>
  <c r="V43" i="56"/>
  <c r="T43" i="56"/>
  <c r="R43" i="56"/>
  <c r="P43" i="56"/>
  <c r="N43" i="56"/>
  <c r="L43" i="56"/>
  <c r="J43" i="56"/>
  <c r="H43" i="56"/>
  <c r="F43" i="56"/>
  <c r="D43" i="56"/>
  <c r="B43" i="56"/>
  <c r="X42" i="56"/>
  <c r="V42" i="56"/>
  <c r="T42" i="56"/>
  <c r="R42" i="56"/>
  <c r="P42" i="56"/>
  <c r="N42" i="56"/>
  <c r="L42" i="56"/>
  <c r="J42" i="56"/>
  <c r="H42" i="56"/>
  <c r="F42" i="56"/>
  <c r="D42" i="56"/>
  <c r="B42" i="56"/>
  <c r="X41" i="56"/>
  <c r="V41" i="56"/>
  <c r="T41" i="56"/>
  <c r="R41" i="56"/>
  <c r="P41" i="56"/>
  <c r="N41" i="56"/>
  <c r="L41" i="56"/>
  <c r="J41" i="56"/>
  <c r="H41" i="56"/>
  <c r="F41" i="56"/>
  <c r="D41" i="56"/>
  <c r="B41" i="56"/>
  <c r="X40" i="56"/>
  <c r="V40" i="56"/>
  <c r="T40" i="56"/>
  <c r="R40" i="56"/>
  <c r="P40" i="56"/>
  <c r="N40" i="56"/>
  <c r="L40" i="56"/>
  <c r="J40" i="56"/>
  <c r="H40" i="56"/>
  <c r="F40" i="56"/>
  <c r="D40" i="56"/>
  <c r="B40" i="56"/>
  <c r="X39" i="56"/>
  <c r="V39" i="56"/>
  <c r="T39" i="56"/>
  <c r="R39" i="56"/>
  <c r="P39" i="56"/>
  <c r="N39" i="56"/>
  <c r="L39" i="56"/>
  <c r="J39" i="56"/>
  <c r="H39" i="56"/>
  <c r="F39" i="56"/>
  <c r="D39" i="56"/>
  <c r="B39" i="56"/>
  <c r="X38" i="56"/>
  <c r="V38" i="56"/>
  <c r="T38" i="56"/>
  <c r="R38" i="56"/>
  <c r="P38" i="56"/>
  <c r="N38" i="56"/>
  <c r="L38" i="56"/>
  <c r="J38" i="56"/>
  <c r="H38" i="56"/>
  <c r="F38" i="56"/>
  <c r="D38" i="56"/>
  <c r="B38" i="56"/>
  <c r="X37" i="56"/>
  <c r="V37" i="56"/>
  <c r="T37" i="56"/>
  <c r="R37" i="56"/>
  <c r="P37" i="56"/>
  <c r="N37" i="56"/>
  <c r="L37" i="56"/>
  <c r="J37" i="56"/>
  <c r="H37" i="56"/>
  <c r="F37" i="56"/>
  <c r="D37" i="56"/>
  <c r="B37" i="56"/>
  <c r="X36" i="56"/>
  <c r="V36" i="56"/>
  <c r="T36" i="56"/>
  <c r="R36" i="56"/>
  <c r="P36" i="56"/>
  <c r="N36" i="56"/>
  <c r="L36" i="56"/>
  <c r="J36" i="56"/>
  <c r="H36" i="56"/>
  <c r="F36" i="56"/>
  <c r="D36" i="56"/>
  <c r="B36" i="56"/>
  <c r="X35" i="56"/>
  <c r="V35" i="56"/>
  <c r="T35" i="56"/>
  <c r="R35" i="56"/>
  <c r="P35" i="56"/>
  <c r="N35" i="56"/>
  <c r="L35" i="56"/>
  <c r="J35" i="56"/>
  <c r="H35" i="56"/>
  <c r="F35" i="56"/>
  <c r="D35" i="56"/>
  <c r="B35" i="56"/>
  <c r="X34" i="56"/>
  <c r="V34" i="56"/>
  <c r="T34" i="56"/>
  <c r="R34" i="56"/>
  <c r="P34" i="56"/>
  <c r="N34" i="56"/>
  <c r="L34" i="56"/>
  <c r="J34" i="56"/>
  <c r="H34" i="56"/>
  <c r="F34" i="56"/>
  <c r="D34" i="56"/>
  <c r="B34" i="56"/>
  <c r="X33" i="56"/>
  <c r="V33" i="56"/>
  <c r="T33" i="56"/>
  <c r="R33" i="56"/>
  <c r="P33" i="56"/>
  <c r="N33" i="56"/>
  <c r="L33" i="56"/>
  <c r="J33" i="56"/>
  <c r="H33" i="56"/>
  <c r="F33" i="56"/>
  <c r="D33" i="56"/>
  <c r="B33" i="56"/>
  <c r="X32" i="56"/>
  <c r="V32" i="56"/>
  <c r="T32" i="56"/>
  <c r="R32" i="56"/>
  <c r="P32" i="56"/>
  <c r="N32" i="56"/>
  <c r="L32" i="56"/>
  <c r="J32" i="56"/>
  <c r="H32" i="56"/>
  <c r="F32" i="56"/>
  <c r="D32" i="56"/>
  <c r="B32" i="56"/>
  <c r="X31" i="56"/>
  <c r="V31" i="56"/>
  <c r="T31" i="56"/>
  <c r="R31" i="56"/>
  <c r="P31" i="56"/>
  <c r="N31" i="56"/>
  <c r="L31" i="56"/>
  <c r="J31" i="56"/>
  <c r="H31" i="56"/>
  <c r="F31" i="56"/>
  <c r="D31" i="56"/>
  <c r="B31" i="56"/>
  <c r="X30" i="56"/>
  <c r="V30" i="56"/>
  <c r="T30" i="56"/>
  <c r="R30" i="56"/>
  <c r="P30" i="56"/>
  <c r="N30" i="56"/>
  <c r="L30" i="56"/>
  <c r="J30" i="56"/>
  <c r="H30" i="56"/>
  <c r="F30" i="56"/>
  <c r="D30" i="56"/>
  <c r="B30" i="56"/>
  <c r="X29" i="56"/>
  <c r="V29" i="56"/>
  <c r="T29" i="56"/>
  <c r="R29" i="56"/>
  <c r="P29" i="56"/>
  <c r="N29" i="56"/>
  <c r="L29" i="56"/>
  <c r="J29" i="56"/>
  <c r="H29" i="56"/>
  <c r="F29" i="56"/>
  <c r="D29" i="56"/>
  <c r="B29" i="56"/>
  <c r="X28" i="56"/>
  <c r="V28" i="56"/>
  <c r="T28" i="56"/>
  <c r="R28" i="56"/>
  <c r="P28" i="56"/>
  <c r="N28" i="56"/>
  <c r="L28" i="56"/>
  <c r="J28" i="56"/>
  <c r="H28" i="56"/>
  <c r="F28" i="56"/>
  <c r="D28" i="56"/>
  <c r="B28" i="56"/>
  <c r="X27" i="56"/>
  <c r="V27" i="56"/>
  <c r="T27" i="56"/>
  <c r="R27" i="56"/>
  <c r="P27" i="56"/>
  <c r="N27" i="56"/>
  <c r="L27" i="56"/>
  <c r="J27" i="56"/>
  <c r="H27" i="56"/>
  <c r="F27" i="56"/>
  <c r="D27" i="56"/>
  <c r="B27" i="56"/>
  <c r="X26" i="56"/>
  <c r="V26" i="56"/>
  <c r="T26" i="56"/>
  <c r="R26" i="56"/>
  <c r="P26" i="56"/>
  <c r="N26" i="56"/>
  <c r="L26" i="56"/>
  <c r="J26" i="56"/>
  <c r="H26" i="56"/>
  <c r="F26" i="56"/>
  <c r="D26" i="56"/>
  <c r="B26" i="56"/>
  <c r="F44" i="55"/>
  <c r="D44" i="55"/>
  <c r="B44" i="55"/>
  <c r="F43" i="55"/>
  <c r="D43" i="55"/>
  <c r="B43" i="55"/>
  <c r="F42" i="55"/>
  <c r="D42" i="55"/>
  <c r="B42" i="55"/>
  <c r="F41" i="55"/>
  <c r="D41" i="55"/>
  <c r="B41" i="55"/>
  <c r="F40" i="55"/>
  <c r="D40" i="55"/>
  <c r="B40" i="55"/>
  <c r="F39" i="55"/>
  <c r="D39" i="55"/>
  <c r="B39" i="55"/>
  <c r="F38" i="55"/>
  <c r="D38" i="55"/>
  <c r="B38" i="55"/>
  <c r="F37" i="55"/>
  <c r="D37" i="55"/>
  <c r="B37" i="55"/>
  <c r="F36" i="55"/>
  <c r="D36" i="55"/>
  <c r="B36" i="55"/>
  <c r="F35" i="55"/>
  <c r="D35" i="55"/>
  <c r="B35" i="55"/>
  <c r="F34" i="55"/>
  <c r="D34" i="55"/>
  <c r="B34" i="55"/>
  <c r="F33" i="55"/>
  <c r="D33" i="55"/>
  <c r="B33" i="55"/>
  <c r="F32" i="55"/>
  <c r="D32" i="55"/>
  <c r="B32" i="55"/>
  <c r="F31" i="55"/>
  <c r="D31" i="55"/>
  <c r="B31" i="55"/>
  <c r="F30" i="55"/>
  <c r="D30" i="55"/>
  <c r="B30" i="55"/>
  <c r="F29" i="55"/>
  <c r="D29" i="55"/>
  <c r="B29" i="55"/>
  <c r="F28" i="55"/>
  <c r="D28" i="55"/>
  <c r="B28" i="55"/>
  <c r="F27" i="55"/>
  <c r="D27" i="55"/>
  <c r="B27" i="55"/>
  <c r="F26" i="55"/>
  <c r="D26" i="55"/>
  <c r="B26" i="55"/>
  <c r="X36" i="54"/>
  <c r="V36" i="54"/>
  <c r="T36" i="54"/>
  <c r="R36" i="54"/>
  <c r="P36" i="54"/>
  <c r="N36" i="54"/>
  <c r="L36" i="54"/>
  <c r="J36" i="54"/>
  <c r="H36" i="54"/>
  <c r="F36" i="54"/>
  <c r="D36" i="54"/>
  <c r="B36" i="54"/>
  <c r="X35" i="54"/>
  <c r="V35" i="54"/>
  <c r="T35" i="54"/>
  <c r="R35" i="54"/>
  <c r="P35" i="54"/>
  <c r="N35" i="54"/>
  <c r="L35" i="54"/>
  <c r="J35" i="54"/>
  <c r="H35" i="54"/>
  <c r="F35" i="54"/>
  <c r="D35" i="54"/>
  <c r="B35" i="54"/>
  <c r="X34" i="54"/>
  <c r="T34" i="54"/>
  <c r="R34" i="54"/>
  <c r="P34" i="54"/>
  <c r="N34" i="54"/>
  <c r="L34" i="54"/>
  <c r="J34" i="54"/>
  <c r="H34" i="54"/>
  <c r="F34" i="54"/>
  <c r="D34" i="54"/>
  <c r="B34" i="54"/>
  <c r="X33" i="54"/>
  <c r="V33" i="54"/>
  <c r="T33" i="54"/>
  <c r="R33" i="54"/>
  <c r="P33" i="54"/>
  <c r="N33" i="54"/>
  <c r="L33" i="54"/>
  <c r="J33" i="54"/>
  <c r="H33" i="54"/>
  <c r="F33" i="54"/>
  <c r="D33" i="54"/>
  <c r="B33" i="54"/>
  <c r="X32" i="54"/>
  <c r="V32" i="54"/>
  <c r="T32" i="54"/>
  <c r="R32" i="54"/>
  <c r="P32" i="54"/>
  <c r="N32" i="54"/>
  <c r="L32" i="54"/>
  <c r="J32" i="54"/>
  <c r="H32" i="54"/>
  <c r="F32" i="54"/>
  <c r="D32" i="54"/>
  <c r="B32" i="54"/>
  <c r="X31" i="54"/>
  <c r="V31" i="54"/>
  <c r="T31" i="54"/>
  <c r="R31" i="54"/>
  <c r="P31" i="54"/>
  <c r="N31" i="54"/>
  <c r="L31" i="54"/>
  <c r="J31" i="54"/>
  <c r="H31" i="54"/>
  <c r="F31" i="54"/>
  <c r="D31" i="54"/>
  <c r="B31" i="54"/>
  <c r="X30" i="54"/>
  <c r="V30" i="54"/>
  <c r="T30" i="54"/>
  <c r="R30" i="54"/>
  <c r="P30" i="54"/>
  <c r="N30" i="54"/>
  <c r="L30" i="54"/>
  <c r="J30" i="54"/>
  <c r="H30" i="54"/>
  <c r="F30" i="54"/>
  <c r="D30" i="54"/>
  <c r="B30" i="54"/>
  <c r="X29" i="54"/>
  <c r="V29" i="54"/>
  <c r="T29" i="54"/>
  <c r="R29" i="54"/>
  <c r="P29" i="54"/>
  <c r="N29" i="54"/>
  <c r="L29" i="54"/>
  <c r="J29" i="54"/>
  <c r="H29" i="54"/>
  <c r="F29" i="54"/>
  <c r="D29" i="54"/>
  <c r="B29" i="54"/>
  <c r="X28" i="54"/>
  <c r="V28" i="54"/>
  <c r="T28" i="54"/>
  <c r="R28" i="54"/>
  <c r="P28" i="54"/>
  <c r="N28" i="54"/>
  <c r="L28" i="54"/>
  <c r="J28" i="54"/>
  <c r="H28" i="54"/>
  <c r="F28" i="54"/>
  <c r="D28" i="54"/>
  <c r="B28" i="54"/>
  <c r="X27" i="54"/>
  <c r="V27" i="54"/>
  <c r="T27" i="54"/>
  <c r="R27" i="54"/>
  <c r="P27" i="54"/>
  <c r="N27" i="54"/>
  <c r="L27" i="54"/>
  <c r="J27" i="54"/>
  <c r="H27" i="54"/>
  <c r="F27" i="54"/>
  <c r="D27" i="54"/>
  <c r="B27" i="54"/>
  <c r="X26" i="54"/>
  <c r="V26" i="54"/>
  <c r="T26" i="54"/>
  <c r="R26" i="54"/>
  <c r="P26" i="54"/>
  <c r="N26" i="54"/>
  <c r="L26" i="54"/>
  <c r="J26" i="54"/>
  <c r="H26" i="54"/>
  <c r="F26" i="54"/>
  <c r="D26" i="54"/>
  <c r="B26" i="54"/>
  <c r="X25" i="54"/>
  <c r="V25" i="54"/>
  <c r="T25" i="54"/>
  <c r="R25" i="54"/>
  <c r="P25" i="54"/>
  <c r="N25" i="54"/>
  <c r="L25" i="54"/>
  <c r="J25" i="54"/>
  <c r="H25" i="54"/>
  <c r="F25" i="54"/>
  <c r="D25" i="54"/>
  <c r="B25" i="54"/>
  <c r="X24" i="54"/>
  <c r="V24" i="54"/>
  <c r="T24" i="54"/>
  <c r="R24" i="54"/>
  <c r="P24" i="54"/>
  <c r="N24" i="54"/>
  <c r="L24" i="54"/>
  <c r="J24" i="54"/>
  <c r="H24" i="54"/>
  <c r="F24" i="54"/>
  <c r="D24" i="54"/>
  <c r="B24" i="54"/>
  <c r="X23" i="54"/>
  <c r="V23" i="54"/>
  <c r="T23" i="54"/>
  <c r="R23" i="54"/>
  <c r="P23" i="54"/>
  <c r="N23" i="54"/>
  <c r="L23" i="54"/>
  <c r="J23" i="54"/>
  <c r="H23" i="54"/>
  <c r="F23" i="54"/>
  <c r="D23" i="54"/>
  <c r="B23" i="54"/>
  <c r="X22" i="54"/>
  <c r="V22" i="54"/>
  <c r="T22" i="54"/>
  <c r="R22" i="54"/>
  <c r="P22" i="54"/>
  <c r="N22" i="54"/>
  <c r="L22" i="54"/>
  <c r="J22" i="54"/>
  <c r="H22" i="54"/>
  <c r="F22" i="54"/>
  <c r="D22" i="54"/>
  <c r="B22" i="54"/>
  <c r="F36" i="53"/>
  <c r="D36" i="53"/>
  <c r="B36" i="53"/>
  <c r="F35" i="53"/>
  <c r="D35" i="53"/>
  <c r="B35" i="53"/>
  <c r="F34" i="53"/>
  <c r="D34" i="53"/>
  <c r="B34" i="53"/>
  <c r="F33" i="53"/>
  <c r="D33" i="53"/>
  <c r="B33" i="53"/>
  <c r="F32" i="53"/>
  <c r="D32" i="53"/>
  <c r="B32" i="53"/>
  <c r="F31" i="53"/>
  <c r="D31" i="53"/>
  <c r="B31" i="53"/>
  <c r="F30" i="53"/>
  <c r="D30" i="53"/>
  <c r="B30" i="53"/>
  <c r="F29" i="53"/>
  <c r="D29" i="53"/>
  <c r="B29" i="53"/>
  <c r="F28" i="53"/>
  <c r="D28" i="53"/>
  <c r="B28" i="53"/>
  <c r="F27" i="53"/>
  <c r="D27" i="53"/>
  <c r="B27" i="53"/>
  <c r="F26" i="53"/>
  <c r="D26" i="53"/>
  <c r="B26" i="53"/>
  <c r="F25" i="53"/>
  <c r="D25" i="53"/>
  <c r="B25" i="53"/>
  <c r="F24" i="53"/>
  <c r="D24" i="53"/>
  <c r="B24" i="53"/>
  <c r="F23" i="53"/>
  <c r="D23" i="53"/>
  <c r="B23" i="53"/>
  <c r="F22" i="53"/>
  <c r="D22" i="53"/>
  <c r="B22" i="53"/>
  <c r="X60" i="52"/>
  <c r="V60" i="52"/>
  <c r="T60" i="52"/>
  <c r="R60" i="52"/>
  <c r="P60" i="52"/>
  <c r="N60" i="52"/>
  <c r="L60" i="52"/>
  <c r="J60" i="52"/>
  <c r="H60" i="52"/>
  <c r="F60" i="52"/>
  <c r="D60" i="52"/>
  <c r="B60" i="52"/>
  <c r="X59" i="52"/>
  <c r="V59" i="52"/>
  <c r="T59" i="52"/>
  <c r="R59" i="52"/>
  <c r="P59" i="52"/>
  <c r="N59" i="52"/>
  <c r="L59" i="52"/>
  <c r="J59" i="52"/>
  <c r="H59" i="52"/>
  <c r="F59" i="52"/>
  <c r="D59" i="52"/>
  <c r="B59" i="52"/>
  <c r="X58" i="52"/>
  <c r="T58" i="52"/>
  <c r="R58" i="52"/>
  <c r="P58" i="52"/>
  <c r="N58" i="52"/>
  <c r="L58" i="52"/>
  <c r="J58" i="52"/>
  <c r="F58" i="52"/>
  <c r="D58" i="52"/>
  <c r="B58" i="52"/>
  <c r="X57" i="52"/>
  <c r="V57" i="52"/>
  <c r="T57" i="52"/>
  <c r="R57" i="52"/>
  <c r="P57" i="52"/>
  <c r="N57" i="52"/>
  <c r="L57" i="52"/>
  <c r="J57" i="52"/>
  <c r="H57" i="52"/>
  <c r="F57" i="52"/>
  <c r="D57" i="52"/>
  <c r="B57" i="52"/>
  <c r="X56" i="52"/>
  <c r="V56" i="52"/>
  <c r="T56" i="52"/>
  <c r="R56" i="52"/>
  <c r="P56" i="52"/>
  <c r="N56" i="52"/>
  <c r="L56" i="52"/>
  <c r="J56" i="52"/>
  <c r="H56" i="52"/>
  <c r="F56" i="52"/>
  <c r="D56" i="52"/>
  <c r="B56" i="52"/>
  <c r="X55" i="52"/>
  <c r="V55" i="52"/>
  <c r="T55" i="52"/>
  <c r="R55" i="52"/>
  <c r="P55" i="52"/>
  <c r="N55" i="52"/>
  <c r="L55" i="52"/>
  <c r="J55" i="52"/>
  <c r="H55" i="52"/>
  <c r="F55" i="52"/>
  <c r="D55" i="52"/>
  <c r="B55" i="52"/>
  <c r="J54" i="52"/>
  <c r="B54" i="52"/>
  <c r="X53" i="52"/>
  <c r="V53" i="52"/>
  <c r="T53" i="52"/>
  <c r="R53" i="52"/>
  <c r="P53" i="52"/>
  <c r="N53" i="52"/>
  <c r="L53" i="52"/>
  <c r="J53" i="52"/>
  <c r="H53" i="52"/>
  <c r="F53" i="52"/>
  <c r="D53" i="52"/>
  <c r="B53" i="52"/>
  <c r="X52" i="52"/>
  <c r="V52" i="52"/>
  <c r="T52" i="52"/>
  <c r="R52" i="52"/>
  <c r="P52" i="52"/>
  <c r="N52" i="52"/>
  <c r="L52" i="52"/>
  <c r="J52" i="52"/>
  <c r="H52" i="52"/>
  <c r="D52" i="52"/>
  <c r="B52" i="52"/>
  <c r="X51" i="52"/>
  <c r="V51" i="52"/>
  <c r="T51" i="52"/>
  <c r="R51" i="52"/>
  <c r="P51" i="52"/>
  <c r="N51" i="52"/>
  <c r="L51" i="52"/>
  <c r="J51" i="52"/>
  <c r="H51" i="52"/>
  <c r="F51" i="52"/>
  <c r="D51" i="52"/>
  <c r="B51" i="52"/>
  <c r="X50" i="52"/>
  <c r="V50" i="52"/>
  <c r="T50" i="52"/>
  <c r="R50" i="52"/>
  <c r="P50" i="52"/>
  <c r="N50" i="52"/>
  <c r="L50" i="52"/>
  <c r="J50" i="52"/>
  <c r="H50" i="52"/>
  <c r="F50" i="52"/>
  <c r="D50" i="52"/>
  <c r="B50" i="52"/>
  <c r="X49" i="52"/>
  <c r="V49" i="52"/>
  <c r="T49" i="52"/>
  <c r="R49" i="52"/>
  <c r="P49" i="52"/>
  <c r="N49" i="52"/>
  <c r="L49" i="52"/>
  <c r="J49" i="52"/>
  <c r="H49" i="52"/>
  <c r="F49" i="52"/>
  <c r="D49" i="52"/>
  <c r="B49" i="52"/>
  <c r="X48" i="52"/>
  <c r="V48" i="52"/>
  <c r="T48" i="52"/>
  <c r="R48" i="52"/>
  <c r="P48" i="52"/>
  <c r="N48" i="52"/>
  <c r="L48" i="52"/>
  <c r="J48" i="52"/>
  <c r="H48" i="52"/>
  <c r="F48" i="52"/>
  <c r="D48" i="52"/>
  <c r="B48" i="52"/>
  <c r="X47" i="52"/>
  <c r="V47" i="52"/>
  <c r="T47" i="52"/>
  <c r="R47" i="52"/>
  <c r="P47" i="52"/>
  <c r="N47" i="52"/>
  <c r="L47" i="52"/>
  <c r="J47" i="52"/>
  <c r="H47" i="52"/>
  <c r="F47" i="52"/>
  <c r="D47" i="52"/>
  <c r="B47" i="52"/>
  <c r="X46" i="52"/>
  <c r="V46" i="52"/>
  <c r="T46" i="52"/>
  <c r="R46" i="52"/>
  <c r="P46" i="52"/>
  <c r="N46" i="52"/>
  <c r="L46" i="52"/>
  <c r="J46" i="52"/>
  <c r="H46" i="52"/>
  <c r="F46" i="52"/>
  <c r="D46" i="52"/>
  <c r="B46" i="52"/>
  <c r="X45" i="52"/>
  <c r="V45" i="52"/>
  <c r="T45" i="52"/>
  <c r="R45" i="52"/>
  <c r="P45" i="52"/>
  <c r="N45" i="52"/>
  <c r="L45" i="52"/>
  <c r="J45" i="52"/>
  <c r="H45" i="52"/>
  <c r="F45" i="52"/>
  <c r="D45" i="52"/>
  <c r="B45" i="52"/>
  <c r="X44" i="52"/>
  <c r="V44" i="52"/>
  <c r="T44" i="52"/>
  <c r="R44" i="52"/>
  <c r="P44" i="52"/>
  <c r="N44" i="52"/>
  <c r="L44" i="52"/>
  <c r="J44" i="52"/>
  <c r="H44" i="52"/>
  <c r="F44" i="52"/>
  <c r="D44" i="52"/>
  <c r="B44" i="52"/>
  <c r="X43" i="52"/>
  <c r="V43" i="52"/>
  <c r="T43" i="52"/>
  <c r="R43" i="52"/>
  <c r="P43" i="52"/>
  <c r="N43" i="52"/>
  <c r="L43" i="52"/>
  <c r="J43" i="52"/>
  <c r="H43" i="52"/>
  <c r="F43" i="52"/>
  <c r="D43" i="52"/>
  <c r="B43" i="52"/>
  <c r="X42" i="52"/>
  <c r="V42" i="52"/>
  <c r="T42" i="52"/>
  <c r="R42" i="52"/>
  <c r="P42" i="52"/>
  <c r="N42" i="52"/>
  <c r="L42" i="52"/>
  <c r="J42" i="52"/>
  <c r="H42" i="52"/>
  <c r="F42" i="52"/>
  <c r="D42" i="52"/>
  <c r="B42" i="52"/>
  <c r="X41" i="52"/>
  <c r="V41" i="52"/>
  <c r="T41" i="52"/>
  <c r="R41" i="52"/>
  <c r="P41" i="52"/>
  <c r="N41" i="52"/>
  <c r="L41" i="52"/>
  <c r="J41" i="52"/>
  <c r="H41" i="52"/>
  <c r="F41" i="52"/>
  <c r="D41" i="52"/>
  <c r="B41" i="52"/>
  <c r="X40" i="52"/>
  <c r="V40" i="52"/>
  <c r="T40" i="52"/>
  <c r="R40" i="52"/>
  <c r="P40" i="52"/>
  <c r="N40" i="52"/>
  <c r="L40" i="52"/>
  <c r="J40" i="52"/>
  <c r="H40" i="52"/>
  <c r="F40" i="52"/>
  <c r="D40" i="52"/>
  <c r="B40" i="52"/>
  <c r="X39" i="52"/>
  <c r="V39" i="52"/>
  <c r="T39" i="52"/>
  <c r="R39" i="52"/>
  <c r="P39" i="52"/>
  <c r="N39" i="52"/>
  <c r="L39" i="52"/>
  <c r="J39" i="52"/>
  <c r="H39" i="52"/>
  <c r="F39" i="52"/>
  <c r="D39" i="52"/>
  <c r="B39" i="52"/>
  <c r="X38" i="52"/>
  <c r="V38" i="52"/>
  <c r="T38" i="52"/>
  <c r="R38" i="52"/>
  <c r="P38" i="52"/>
  <c r="N38" i="52"/>
  <c r="L38" i="52"/>
  <c r="J38" i="52"/>
  <c r="H38" i="52"/>
  <c r="F38" i="52"/>
  <c r="D38" i="52"/>
  <c r="B38" i="52"/>
  <c r="X37" i="52"/>
  <c r="V37" i="52"/>
  <c r="T37" i="52"/>
  <c r="R37" i="52"/>
  <c r="P37" i="52"/>
  <c r="N37" i="52"/>
  <c r="L37" i="52"/>
  <c r="J37" i="52"/>
  <c r="H37" i="52"/>
  <c r="F37" i="52"/>
  <c r="D37" i="52"/>
  <c r="B37" i="52"/>
  <c r="X36" i="52"/>
  <c r="V36" i="52"/>
  <c r="T36" i="52"/>
  <c r="R36" i="52"/>
  <c r="P36" i="52"/>
  <c r="N36" i="52"/>
  <c r="L36" i="52"/>
  <c r="J36" i="52"/>
  <c r="H36" i="52"/>
  <c r="F36" i="52"/>
  <c r="D36" i="52"/>
  <c r="B36" i="52"/>
  <c r="X35" i="52"/>
  <c r="V35" i="52"/>
  <c r="T35" i="52"/>
  <c r="R35" i="52"/>
  <c r="P35" i="52"/>
  <c r="N35" i="52"/>
  <c r="L35" i="52"/>
  <c r="J35" i="52"/>
  <c r="H35" i="52"/>
  <c r="F35" i="52"/>
  <c r="D35" i="52"/>
  <c r="B35" i="52"/>
  <c r="X34" i="52"/>
  <c r="V34" i="52"/>
  <c r="T34" i="52"/>
  <c r="R34" i="52"/>
  <c r="P34" i="52"/>
  <c r="N34" i="52"/>
  <c r="L34" i="52"/>
  <c r="J34" i="52"/>
  <c r="H34" i="52"/>
  <c r="F34" i="52"/>
  <c r="D34" i="52"/>
  <c r="B34" i="52"/>
  <c r="F60" i="51"/>
  <c r="D60" i="51"/>
  <c r="B60" i="51"/>
  <c r="F59" i="51"/>
  <c r="D59" i="51"/>
  <c r="B59" i="51"/>
  <c r="F58" i="51"/>
  <c r="D58" i="51"/>
  <c r="B58" i="51"/>
  <c r="F57" i="51"/>
  <c r="D57" i="51"/>
  <c r="B57" i="51"/>
  <c r="F56" i="51"/>
  <c r="D56" i="51"/>
  <c r="B56" i="51"/>
  <c r="F55" i="51"/>
  <c r="D55" i="51"/>
  <c r="B55" i="51"/>
  <c r="F54" i="51"/>
  <c r="D54" i="51"/>
  <c r="B54" i="51"/>
  <c r="F53" i="51"/>
  <c r="D53" i="51"/>
  <c r="B53" i="51"/>
  <c r="F52" i="51"/>
  <c r="D52" i="51"/>
  <c r="B52" i="51"/>
  <c r="F51" i="51"/>
  <c r="D51" i="51"/>
  <c r="B51" i="51"/>
  <c r="F50" i="51"/>
  <c r="D50" i="51"/>
  <c r="B50" i="51"/>
  <c r="F49" i="51"/>
  <c r="D49" i="51"/>
  <c r="B49" i="51"/>
  <c r="F48" i="51"/>
  <c r="D48" i="51"/>
  <c r="B48" i="51"/>
  <c r="F47" i="51"/>
  <c r="D47" i="51"/>
  <c r="B47" i="51"/>
  <c r="F46" i="51"/>
  <c r="D46" i="51"/>
  <c r="B46" i="51"/>
  <c r="F45" i="51"/>
  <c r="D45" i="51"/>
  <c r="B45" i="51"/>
  <c r="F44" i="51"/>
  <c r="D44" i="51"/>
  <c r="B44" i="51"/>
  <c r="F43" i="51"/>
  <c r="D43" i="51"/>
  <c r="B43" i="51"/>
  <c r="F42" i="51"/>
  <c r="D42" i="51"/>
  <c r="B42" i="51"/>
  <c r="F41" i="51"/>
  <c r="D41" i="51"/>
  <c r="B41" i="51"/>
  <c r="F40" i="51"/>
  <c r="D40" i="51"/>
  <c r="B40" i="51"/>
  <c r="F39" i="51"/>
  <c r="D39" i="51"/>
  <c r="B39" i="51"/>
  <c r="F38" i="51"/>
  <c r="D38" i="51"/>
  <c r="B38" i="51"/>
  <c r="F37" i="51"/>
  <c r="D37" i="51"/>
  <c r="B37" i="51"/>
  <c r="F36" i="51"/>
  <c r="D36" i="51"/>
  <c r="B36" i="51"/>
  <c r="F35" i="51"/>
  <c r="D35" i="51"/>
  <c r="B35" i="51"/>
  <c r="F34" i="51"/>
  <c r="D34" i="51"/>
  <c r="B34" i="51"/>
  <c r="X40" i="50"/>
  <c r="V40" i="50"/>
  <c r="T40" i="50"/>
  <c r="R40" i="50"/>
  <c r="P40" i="50"/>
  <c r="N40" i="50"/>
  <c r="L40" i="50"/>
  <c r="J40" i="50"/>
  <c r="H40" i="50"/>
  <c r="F40" i="50"/>
  <c r="D40" i="50"/>
  <c r="B40" i="50"/>
  <c r="X39" i="50"/>
  <c r="V39" i="50"/>
  <c r="T39" i="50"/>
  <c r="R39" i="50"/>
  <c r="P39" i="50"/>
  <c r="N39" i="50"/>
  <c r="L39" i="50"/>
  <c r="J39" i="50"/>
  <c r="H39" i="50"/>
  <c r="F39" i="50"/>
  <c r="D39" i="50"/>
  <c r="B39" i="50"/>
  <c r="X38" i="50"/>
  <c r="T38" i="50"/>
  <c r="R38" i="50"/>
  <c r="P38" i="50"/>
  <c r="N38" i="50"/>
  <c r="L38" i="50"/>
  <c r="J38" i="50"/>
  <c r="F38" i="50"/>
  <c r="D38" i="50"/>
  <c r="B38" i="50"/>
  <c r="X37" i="50"/>
  <c r="V37" i="50"/>
  <c r="T37" i="50"/>
  <c r="R37" i="50"/>
  <c r="P37" i="50"/>
  <c r="N37" i="50"/>
  <c r="L37" i="50"/>
  <c r="J37" i="50"/>
  <c r="H37" i="50"/>
  <c r="F37" i="50"/>
  <c r="D37" i="50"/>
  <c r="B37" i="50"/>
  <c r="X36" i="50"/>
  <c r="V36" i="50"/>
  <c r="T36" i="50"/>
  <c r="R36" i="50"/>
  <c r="P36" i="50"/>
  <c r="N36" i="50"/>
  <c r="L36" i="50"/>
  <c r="J36" i="50"/>
  <c r="H36" i="50"/>
  <c r="F36" i="50"/>
  <c r="D36" i="50"/>
  <c r="B36" i="50"/>
  <c r="X35" i="50"/>
  <c r="V35" i="50"/>
  <c r="T35" i="50"/>
  <c r="R35" i="50"/>
  <c r="P35" i="50"/>
  <c r="N35" i="50"/>
  <c r="L35" i="50"/>
  <c r="J35" i="50"/>
  <c r="H35" i="50"/>
  <c r="F35" i="50"/>
  <c r="D35" i="50"/>
  <c r="B35" i="50"/>
  <c r="X34" i="50"/>
  <c r="T34" i="50"/>
  <c r="R34" i="50"/>
  <c r="P34" i="50"/>
  <c r="N34" i="50"/>
  <c r="L34" i="50"/>
  <c r="J34" i="50"/>
  <c r="H34" i="50"/>
  <c r="D34" i="50"/>
  <c r="B34" i="50"/>
  <c r="X33" i="50"/>
  <c r="V33" i="50"/>
  <c r="T33" i="50"/>
  <c r="R33" i="50"/>
  <c r="P33" i="50"/>
  <c r="N33" i="50"/>
  <c r="L33" i="50"/>
  <c r="J33" i="50"/>
  <c r="H33" i="50"/>
  <c r="F33" i="50"/>
  <c r="D33" i="50"/>
  <c r="B33" i="50"/>
  <c r="X32" i="50"/>
  <c r="V32" i="50"/>
  <c r="T32" i="50"/>
  <c r="R32" i="50"/>
  <c r="P32" i="50"/>
  <c r="N32" i="50"/>
  <c r="L32" i="50"/>
  <c r="J32" i="50"/>
  <c r="H32" i="50"/>
  <c r="F32" i="50"/>
  <c r="D32" i="50"/>
  <c r="B32" i="50"/>
  <c r="X31" i="50"/>
  <c r="V31" i="50"/>
  <c r="T31" i="50"/>
  <c r="R31" i="50"/>
  <c r="P31" i="50"/>
  <c r="N31" i="50"/>
  <c r="L31" i="50"/>
  <c r="J31" i="50"/>
  <c r="H31" i="50"/>
  <c r="F31" i="50"/>
  <c r="D31" i="50"/>
  <c r="B31" i="50"/>
  <c r="X30" i="50"/>
  <c r="V30" i="50"/>
  <c r="T30" i="50"/>
  <c r="R30" i="50"/>
  <c r="P30" i="50"/>
  <c r="N30" i="50"/>
  <c r="L30" i="50"/>
  <c r="J30" i="50"/>
  <c r="H30" i="50"/>
  <c r="F30" i="50"/>
  <c r="D30" i="50"/>
  <c r="B30" i="50"/>
  <c r="X29" i="50"/>
  <c r="V29" i="50"/>
  <c r="T29" i="50"/>
  <c r="R29" i="50"/>
  <c r="P29" i="50"/>
  <c r="N29" i="50"/>
  <c r="L29" i="50"/>
  <c r="J29" i="50"/>
  <c r="H29" i="50"/>
  <c r="F29" i="50"/>
  <c r="D29" i="50"/>
  <c r="B29" i="50"/>
  <c r="X28" i="50"/>
  <c r="V28" i="50"/>
  <c r="T28" i="50"/>
  <c r="R28" i="50"/>
  <c r="P28" i="50"/>
  <c r="N28" i="50"/>
  <c r="L28" i="50"/>
  <c r="J28" i="50"/>
  <c r="H28" i="50"/>
  <c r="F28" i="50"/>
  <c r="D28" i="50"/>
  <c r="B28" i="50"/>
  <c r="X27" i="50"/>
  <c r="V27" i="50"/>
  <c r="T27" i="50"/>
  <c r="R27" i="50"/>
  <c r="P27" i="50"/>
  <c r="N27" i="50"/>
  <c r="L27" i="50"/>
  <c r="J27" i="50"/>
  <c r="H27" i="50"/>
  <c r="F27" i="50"/>
  <c r="D27" i="50"/>
  <c r="B27" i="50"/>
  <c r="X26" i="50"/>
  <c r="V26" i="50"/>
  <c r="T26" i="50"/>
  <c r="R26" i="50"/>
  <c r="P26" i="50"/>
  <c r="N26" i="50"/>
  <c r="L26" i="50"/>
  <c r="J26" i="50"/>
  <c r="H26" i="50"/>
  <c r="F26" i="50"/>
  <c r="D26" i="50"/>
  <c r="B26" i="50"/>
  <c r="X25" i="50"/>
  <c r="V25" i="50"/>
  <c r="T25" i="50"/>
  <c r="R25" i="50"/>
  <c r="P25" i="50"/>
  <c r="N25" i="50"/>
  <c r="L25" i="50"/>
  <c r="J25" i="50"/>
  <c r="H25" i="50"/>
  <c r="F25" i="50"/>
  <c r="D25" i="50"/>
  <c r="B25" i="50"/>
  <c r="X24" i="50"/>
  <c r="V24" i="50"/>
  <c r="T24" i="50"/>
  <c r="R24" i="50"/>
  <c r="P24" i="50"/>
  <c r="N24" i="50"/>
  <c r="L24" i="50"/>
  <c r="J24" i="50"/>
  <c r="H24" i="50"/>
  <c r="F24" i="50"/>
  <c r="D24" i="50"/>
  <c r="B24" i="50"/>
  <c r="F40" i="49"/>
  <c r="D40" i="49"/>
  <c r="B40" i="49"/>
  <c r="F39" i="49"/>
  <c r="D39" i="49"/>
  <c r="B39" i="49"/>
  <c r="F38" i="49"/>
  <c r="D38" i="49"/>
  <c r="B38" i="49"/>
  <c r="F37" i="49"/>
  <c r="D37" i="49"/>
  <c r="B37" i="49"/>
  <c r="F36" i="49"/>
  <c r="D36" i="49"/>
  <c r="B36" i="49"/>
  <c r="F35" i="49"/>
  <c r="D35" i="49"/>
  <c r="B35" i="49"/>
  <c r="F34" i="49"/>
  <c r="D34" i="49"/>
  <c r="B34" i="49"/>
  <c r="F33" i="49"/>
  <c r="D33" i="49"/>
  <c r="B33" i="49"/>
  <c r="F32" i="49"/>
  <c r="D32" i="49"/>
  <c r="B32" i="49"/>
  <c r="F31" i="49"/>
  <c r="D31" i="49"/>
  <c r="B31" i="49"/>
  <c r="F30" i="49"/>
  <c r="D30" i="49"/>
  <c r="B30" i="49"/>
  <c r="F29" i="49"/>
  <c r="D29" i="49"/>
  <c r="B29" i="49"/>
  <c r="F28" i="49"/>
  <c r="D28" i="49"/>
  <c r="B28" i="49"/>
  <c r="F27" i="49"/>
  <c r="D27" i="49"/>
  <c r="B27" i="49"/>
  <c r="F26" i="49"/>
  <c r="D26" i="49"/>
  <c r="B26" i="49"/>
  <c r="F25" i="49"/>
  <c r="D25" i="49"/>
  <c r="B25" i="49"/>
  <c r="F24" i="49"/>
  <c r="D24" i="49"/>
  <c r="B24" i="49"/>
  <c r="E19" i="48"/>
  <c r="E18" i="48"/>
  <c r="E17" i="48"/>
  <c r="E16" i="48"/>
  <c r="E15" i="48"/>
  <c r="E14" i="48"/>
  <c r="E13" i="48"/>
  <c r="E12" i="48"/>
  <c r="E11" i="48"/>
  <c r="E10" i="48"/>
  <c r="E9" i="48"/>
  <c r="E8" i="48"/>
  <c r="E7" i="48"/>
  <c r="E6" i="48"/>
  <c r="E5" i="48"/>
  <c r="N36" i="44" l="1"/>
  <c r="L36" i="44"/>
  <c r="J36" i="44"/>
  <c r="H36" i="44"/>
  <c r="F36" i="44"/>
  <c r="D36" i="44"/>
  <c r="B36" i="44"/>
  <c r="N35" i="44"/>
  <c r="L35" i="44"/>
  <c r="J35" i="44"/>
  <c r="H35" i="44"/>
  <c r="F35" i="44"/>
  <c r="D35" i="44"/>
  <c r="B35" i="44"/>
  <c r="N34" i="44"/>
  <c r="L34" i="44"/>
  <c r="J34" i="44"/>
  <c r="H34" i="44"/>
  <c r="F34" i="44"/>
  <c r="D34" i="44"/>
  <c r="B34" i="44"/>
  <c r="N33" i="44"/>
  <c r="L33" i="44"/>
  <c r="J33" i="44"/>
  <c r="H33" i="44"/>
  <c r="F33" i="44"/>
  <c r="D33" i="44"/>
  <c r="B33" i="44"/>
  <c r="N32" i="44"/>
  <c r="L32" i="44"/>
  <c r="J32" i="44"/>
  <c r="H32" i="44"/>
  <c r="F32" i="44"/>
  <c r="D32" i="44"/>
  <c r="B32" i="44"/>
  <c r="N31" i="44"/>
  <c r="L31" i="44"/>
  <c r="J31" i="44"/>
  <c r="H31" i="44"/>
  <c r="F31" i="44"/>
  <c r="D31" i="44"/>
  <c r="B31" i="44"/>
  <c r="N30" i="44"/>
  <c r="L30" i="44"/>
  <c r="J30" i="44"/>
  <c r="H30" i="44"/>
  <c r="F30" i="44"/>
  <c r="D30" i="44"/>
  <c r="B30" i="44"/>
  <c r="N29" i="44"/>
  <c r="L29" i="44"/>
  <c r="J29" i="44"/>
  <c r="H29" i="44"/>
  <c r="F29" i="44"/>
  <c r="D29" i="44"/>
  <c r="B29" i="44"/>
  <c r="N28" i="44"/>
  <c r="L28" i="44"/>
  <c r="J28" i="44"/>
  <c r="H28" i="44"/>
  <c r="F28" i="44"/>
  <c r="D28" i="44"/>
  <c r="B28" i="44"/>
  <c r="N27" i="44"/>
  <c r="L27" i="44"/>
  <c r="J27" i="44"/>
  <c r="H27" i="44"/>
  <c r="F27" i="44"/>
  <c r="D27" i="44"/>
  <c r="B27" i="44"/>
  <c r="N26" i="44"/>
  <c r="L26" i="44"/>
  <c r="J26" i="44"/>
  <c r="H26" i="44"/>
  <c r="F26" i="44"/>
  <c r="D26" i="44"/>
  <c r="B26" i="44"/>
  <c r="N25" i="44"/>
  <c r="L25" i="44"/>
  <c r="J25" i="44"/>
  <c r="H25" i="44"/>
  <c r="F25" i="44"/>
  <c r="D25" i="44"/>
  <c r="B25" i="44"/>
  <c r="N24" i="44"/>
  <c r="L24" i="44"/>
  <c r="J24" i="44"/>
  <c r="H24" i="44"/>
  <c r="F24" i="44"/>
  <c r="D24" i="44"/>
  <c r="B24" i="44"/>
  <c r="N23" i="44"/>
  <c r="L23" i="44"/>
  <c r="J23" i="44"/>
  <c r="H23" i="44"/>
  <c r="F23" i="44"/>
  <c r="D23" i="44"/>
  <c r="B23" i="44"/>
  <c r="N22" i="44"/>
  <c r="L22" i="44"/>
  <c r="J22" i="44"/>
  <c r="H22" i="44"/>
  <c r="F22" i="44"/>
  <c r="D22" i="44"/>
  <c r="B22" i="44"/>
  <c r="D20" i="43" l="1"/>
  <c r="D19" i="43"/>
  <c r="D18" i="43"/>
  <c r="D17" i="43"/>
  <c r="D16" i="43"/>
  <c r="D15" i="43"/>
  <c r="D13" i="43"/>
  <c r="D11" i="43"/>
  <c r="D9" i="43"/>
  <c r="D8" i="43"/>
  <c r="D7" i="43"/>
  <c r="D6" i="43"/>
  <c r="E18" i="42"/>
  <c r="E17" i="42"/>
  <c r="E16" i="42"/>
  <c r="E15" i="42"/>
  <c r="E14" i="42"/>
  <c r="E13" i="42"/>
  <c r="E12" i="42"/>
  <c r="E11" i="42"/>
  <c r="E10" i="42"/>
  <c r="E9" i="42"/>
  <c r="E8" i="42"/>
  <c r="E7" i="42"/>
  <c r="L36" i="41"/>
  <c r="J36" i="41"/>
  <c r="H36" i="41"/>
  <c r="F36" i="41"/>
  <c r="D36" i="41"/>
  <c r="B36" i="41"/>
  <c r="L35" i="41"/>
  <c r="J35" i="41"/>
  <c r="H35" i="41"/>
  <c r="F35" i="41"/>
  <c r="D35" i="41"/>
  <c r="B35" i="41"/>
  <c r="L34" i="41"/>
  <c r="J34" i="41"/>
  <c r="H34" i="41"/>
  <c r="F34" i="41"/>
  <c r="D34" i="41"/>
  <c r="B34" i="41"/>
  <c r="L33" i="41"/>
  <c r="J33" i="41"/>
  <c r="H33" i="41"/>
  <c r="F33" i="41"/>
  <c r="D33" i="41"/>
  <c r="B33" i="41"/>
  <c r="L32" i="41"/>
  <c r="J32" i="41"/>
  <c r="H32" i="41"/>
  <c r="F32" i="41"/>
  <c r="D32" i="41"/>
  <c r="B32" i="41"/>
  <c r="L31" i="41"/>
  <c r="J31" i="41"/>
  <c r="H31" i="41"/>
  <c r="F31" i="41"/>
  <c r="D31" i="41"/>
  <c r="B31" i="41"/>
  <c r="L30" i="41"/>
  <c r="J30" i="41"/>
  <c r="H30" i="41"/>
  <c r="F30" i="41"/>
  <c r="D30" i="41"/>
  <c r="B30" i="41"/>
  <c r="L29" i="41"/>
  <c r="J29" i="41"/>
  <c r="H29" i="41"/>
  <c r="F29" i="41"/>
  <c r="D29" i="41"/>
  <c r="B29" i="41"/>
  <c r="L28" i="41"/>
  <c r="J28" i="41"/>
  <c r="H28" i="41"/>
  <c r="F28" i="41"/>
  <c r="D28" i="41"/>
  <c r="B28" i="41"/>
  <c r="L27" i="41"/>
  <c r="J27" i="41"/>
  <c r="H27" i="41"/>
  <c r="F27" i="41"/>
  <c r="D27" i="41"/>
  <c r="B27" i="41"/>
  <c r="L26" i="41"/>
  <c r="J26" i="41"/>
  <c r="H26" i="41"/>
  <c r="F26" i="41"/>
  <c r="D26" i="41"/>
  <c r="B26" i="41"/>
  <c r="L25" i="41"/>
  <c r="J25" i="41"/>
  <c r="H25" i="41"/>
  <c r="F25" i="41"/>
  <c r="D25" i="41"/>
  <c r="B25" i="41"/>
  <c r="L24" i="41"/>
  <c r="J24" i="41"/>
  <c r="H24" i="41"/>
  <c r="F24" i="41"/>
  <c r="D24" i="41"/>
  <c r="B24" i="41"/>
  <c r="L23" i="41"/>
  <c r="J23" i="41"/>
  <c r="H23" i="41"/>
  <c r="F23" i="41"/>
  <c r="D23" i="41"/>
  <c r="B23" i="41"/>
  <c r="L22" i="41"/>
  <c r="J22" i="41"/>
  <c r="H22" i="41"/>
  <c r="F22" i="41"/>
  <c r="D22" i="41"/>
  <c r="B22" i="41"/>
  <c r="M27" i="39" l="1"/>
  <c r="J27" i="39"/>
  <c r="F27" i="39"/>
  <c r="C27" i="39"/>
  <c r="M26" i="39"/>
  <c r="J26" i="39"/>
  <c r="F26" i="39"/>
  <c r="C26" i="39"/>
  <c r="M25" i="39"/>
  <c r="J25" i="39"/>
  <c r="F25" i="39"/>
  <c r="C25" i="39"/>
  <c r="M24" i="39"/>
  <c r="J24" i="39"/>
  <c r="F24" i="39"/>
  <c r="C24" i="39"/>
  <c r="M23" i="39"/>
  <c r="J23" i="39"/>
  <c r="F23" i="39"/>
  <c r="C23" i="39"/>
  <c r="M22" i="39"/>
  <c r="J22" i="39"/>
  <c r="F22" i="39"/>
  <c r="C22" i="39"/>
  <c r="M21" i="39"/>
  <c r="J21" i="39"/>
  <c r="F21" i="39"/>
  <c r="C21" i="39"/>
  <c r="M20" i="39"/>
  <c r="J20" i="39"/>
  <c r="F20" i="39"/>
  <c r="C20" i="39"/>
  <c r="M19" i="39"/>
  <c r="J19" i="39"/>
  <c r="F19" i="39"/>
  <c r="C19" i="39"/>
  <c r="M18" i="39"/>
  <c r="J18" i="39"/>
  <c r="F18" i="39"/>
  <c r="C18" i="39"/>
  <c r="M17" i="39"/>
  <c r="J17" i="39"/>
  <c r="F17" i="39"/>
  <c r="C17" i="39"/>
  <c r="M16" i="39"/>
  <c r="J16" i="39"/>
  <c r="F16" i="39"/>
  <c r="C16" i="39"/>
  <c r="M15" i="39"/>
  <c r="J15" i="39"/>
  <c r="F15" i="39"/>
  <c r="C15" i="39"/>
  <c r="M14" i="39"/>
  <c r="J14" i="39"/>
  <c r="F14" i="39"/>
  <c r="C14" i="39"/>
  <c r="M13" i="39"/>
  <c r="J13" i="39"/>
  <c r="F13" i="39"/>
  <c r="C13" i="39"/>
  <c r="M12" i="39"/>
  <c r="J12" i="39"/>
  <c r="F12" i="39"/>
  <c r="C12" i="39"/>
  <c r="M11" i="39"/>
  <c r="J11" i="39"/>
  <c r="F11" i="39"/>
  <c r="C11" i="39"/>
  <c r="M10" i="39"/>
  <c r="J10" i="39"/>
  <c r="F10" i="39"/>
  <c r="C10" i="39"/>
  <c r="M9" i="39"/>
  <c r="J9" i="39"/>
  <c r="F9" i="39"/>
  <c r="C9" i="39"/>
  <c r="M8" i="39"/>
  <c r="J8" i="39"/>
  <c r="F8" i="39"/>
  <c r="C8" i="39"/>
  <c r="N37" i="38"/>
  <c r="L37" i="38"/>
  <c r="J37" i="38"/>
  <c r="H37" i="38"/>
  <c r="F37" i="38"/>
  <c r="D37" i="38"/>
  <c r="B37" i="38"/>
  <c r="N36" i="38"/>
  <c r="L36" i="38"/>
  <c r="J36" i="38"/>
  <c r="H36" i="38"/>
  <c r="F36" i="38"/>
  <c r="D36" i="38"/>
  <c r="B36" i="38"/>
  <c r="N35" i="38"/>
  <c r="L35" i="38"/>
  <c r="J35" i="38"/>
  <c r="H35" i="38"/>
  <c r="F35" i="38"/>
  <c r="D35" i="38"/>
  <c r="B35" i="38"/>
  <c r="N34" i="38"/>
  <c r="L34" i="38"/>
  <c r="J34" i="38"/>
  <c r="H34" i="38"/>
  <c r="F34" i="38"/>
  <c r="D34" i="38"/>
  <c r="B34" i="38"/>
  <c r="N33" i="38"/>
  <c r="L33" i="38"/>
  <c r="J33" i="38"/>
  <c r="H33" i="38"/>
  <c r="F33" i="38"/>
  <c r="D33" i="38"/>
  <c r="B33" i="38"/>
  <c r="N32" i="38"/>
  <c r="L32" i="38"/>
  <c r="J32" i="38"/>
  <c r="H32" i="38"/>
  <c r="F32" i="38"/>
  <c r="D32" i="38"/>
  <c r="B32" i="38"/>
  <c r="N31" i="38"/>
  <c r="L31" i="38"/>
  <c r="J31" i="38"/>
  <c r="H31" i="38"/>
  <c r="F31" i="38"/>
  <c r="D31" i="38"/>
  <c r="B31" i="38"/>
  <c r="N30" i="38"/>
  <c r="L30" i="38"/>
  <c r="J30" i="38"/>
  <c r="H30" i="38"/>
  <c r="F30" i="38"/>
  <c r="D30" i="38"/>
  <c r="B30" i="38"/>
  <c r="N29" i="38"/>
  <c r="L29" i="38"/>
  <c r="J29" i="38"/>
  <c r="H29" i="38"/>
  <c r="F29" i="38"/>
  <c r="D29" i="38"/>
  <c r="B29" i="38"/>
  <c r="N28" i="38"/>
  <c r="L28" i="38"/>
  <c r="J28" i="38"/>
  <c r="H28" i="38"/>
  <c r="F28" i="38"/>
  <c r="D28" i="38"/>
  <c r="B28" i="38"/>
  <c r="N27" i="38"/>
  <c r="L27" i="38"/>
  <c r="J27" i="38"/>
  <c r="H27" i="38"/>
  <c r="F27" i="38"/>
  <c r="D27" i="38"/>
  <c r="B27" i="38"/>
  <c r="N26" i="38"/>
  <c r="L26" i="38"/>
  <c r="J26" i="38"/>
  <c r="H26" i="38"/>
  <c r="F26" i="38"/>
  <c r="D26" i="38"/>
  <c r="B26" i="38"/>
  <c r="N25" i="38"/>
  <c r="L25" i="38"/>
  <c r="J25" i="38"/>
  <c r="H25" i="38"/>
  <c r="F25" i="38"/>
  <c r="D25" i="38"/>
  <c r="B25" i="38"/>
  <c r="N24" i="38"/>
  <c r="L24" i="38"/>
  <c r="J24" i="38"/>
  <c r="H24" i="38"/>
  <c r="F24" i="38"/>
  <c r="D24" i="38"/>
  <c r="B24" i="38"/>
  <c r="N23" i="38"/>
  <c r="L23" i="38"/>
  <c r="J23" i="38"/>
  <c r="H23" i="38"/>
  <c r="F23" i="38"/>
  <c r="D23" i="38"/>
  <c r="B23" i="38"/>
  <c r="S20" i="36" l="1"/>
  <c r="Q20" i="36"/>
  <c r="O20" i="36"/>
  <c r="L20" i="36"/>
  <c r="I20" i="36"/>
  <c r="G20" i="36"/>
  <c r="E20" i="36"/>
  <c r="B20" i="36"/>
  <c r="S19" i="36"/>
  <c r="Q19" i="36"/>
  <c r="O19" i="36"/>
  <c r="L19" i="36"/>
  <c r="S18" i="36"/>
  <c r="Q18" i="36"/>
  <c r="O18" i="36"/>
  <c r="L18" i="36"/>
  <c r="I18" i="36"/>
  <c r="G18" i="36"/>
  <c r="E18" i="36"/>
  <c r="B18" i="36"/>
  <c r="S17" i="36"/>
  <c r="Q17" i="36"/>
  <c r="O17" i="36"/>
  <c r="L17" i="36"/>
  <c r="I17" i="36"/>
  <c r="G17" i="36"/>
  <c r="E17" i="36"/>
  <c r="B17" i="36"/>
  <c r="S16" i="36"/>
  <c r="Q16" i="36"/>
  <c r="O16" i="36"/>
  <c r="L16" i="36"/>
  <c r="I16" i="36"/>
  <c r="G16" i="36"/>
  <c r="E16" i="36"/>
  <c r="B16" i="36"/>
  <c r="S15" i="36"/>
  <c r="Q15" i="36"/>
  <c r="O15" i="36"/>
  <c r="L15" i="36"/>
  <c r="I15" i="36"/>
  <c r="G15" i="36"/>
  <c r="E15" i="36"/>
  <c r="B15" i="36"/>
  <c r="S38" i="35"/>
  <c r="Q38" i="35"/>
  <c r="O38" i="35"/>
  <c r="L38" i="35"/>
  <c r="I38" i="35"/>
  <c r="G38" i="35"/>
  <c r="E38" i="35"/>
  <c r="B38" i="35"/>
  <c r="S37" i="35"/>
  <c r="Q37" i="35"/>
  <c r="O37" i="35"/>
  <c r="L37" i="35"/>
  <c r="I37" i="35"/>
  <c r="G37" i="35"/>
  <c r="E37" i="35"/>
  <c r="B37" i="35"/>
  <c r="S36" i="35"/>
  <c r="Q36" i="35"/>
  <c r="O36" i="35"/>
  <c r="L36" i="35"/>
  <c r="I36" i="35"/>
  <c r="G36" i="35"/>
  <c r="E36" i="35"/>
  <c r="B36" i="35"/>
  <c r="S35" i="35"/>
  <c r="Q35" i="35"/>
  <c r="O35" i="35"/>
  <c r="L35" i="35"/>
  <c r="I35" i="35"/>
  <c r="G35" i="35"/>
  <c r="E35" i="35"/>
  <c r="B35" i="35"/>
  <c r="S34" i="35"/>
  <c r="Q34" i="35"/>
  <c r="O34" i="35"/>
  <c r="L34" i="35"/>
  <c r="I34" i="35"/>
  <c r="G34" i="35"/>
  <c r="E34" i="35"/>
  <c r="B34" i="35"/>
  <c r="S33" i="35"/>
  <c r="Q33" i="35"/>
  <c r="O33" i="35"/>
  <c r="L33" i="35"/>
  <c r="I33" i="35"/>
  <c r="G33" i="35"/>
  <c r="E33" i="35"/>
  <c r="B33" i="35"/>
  <c r="S32" i="35"/>
  <c r="Q32" i="35"/>
  <c r="O32" i="35"/>
  <c r="L32" i="35"/>
  <c r="I32" i="35"/>
  <c r="G32" i="35"/>
  <c r="E32" i="35"/>
  <c r="B32" i="35"/>
  <c r="S31" i="35"/>
  <c r="Q31" i="35"/>
  <c r="O31" i="35"/>
  <c r="L31" i="35"/>
  <c r="I31" i="35"/>
  <c r="G31" i="35"/>
  <c r="E31" i="35"/>
  <c r="B31" i="35"/>
  <c r="S30" i="35"/>
  <c r="Q30" i="35"/>
  <c r="O30" i="35"/>
  <c r="L30" i="35"/>
  <c r="I30" i="35"/>
  <c r="G30" i="35"/>
  <c r="E30" i="35"/>
  <c r="B30" i="35"/>
  <c r="S29" i="35"/>
  <c r="Q29" i="35"/>
  <c r="O29" i="35"/>
  <c r="L29" i="35"/>
  <c r="I29" i="35"/>
  <c r="G29" i="35"/>
  <c r="E29" i="35"/>
  <c r="B29" i="35"/>
  <c r="S28" i="35"/>
  <c r="Q28" i="35"/>
  <c r="O28" i="35"/>
  <c r="L28" i="35"/>
  <c r="S27" i="35"/>
  <c r="Q27" i="35"/>
  <c r="O27" i="35"/>
  <c r="L27" i="35"/>
  <c r="I27" i="35"/>
  <c r="G27" i="35"/>
  <c r="E27" i="35"/>
  <c r="B27" i="35"/>
  <c r="S26" i="35"/>
  <c r="Q26" i="35"/>
  <c r="O26" i="35"/>
  <c r="L26" i="35"/>
  <c r="I26" i="35"/>
  <c r="G26" i="35"/>
  <c r="E26" i="35"/>
  <c r="B26" i="35"/>
  <c r="S25" i="35"/>
  <c r="Q25" i="35"/>
  <c r="O25" i="35"/>
  <c r="L25" i="35"/>
  <c r="I25" i="35"/>
  <c r="G25" i="35"/>
  <c r="E25" i="35"/>
  <c r="B25" i="35"/>
  <c r="S24" i="35"/>
  <c r="Q24" i="35"/>
  <c r="O24" i="35"/>
  <c r="L24" i="35"/>
  <c r="I24" i="35"/>
  <c r="G24" i="35"/>
  <c r="E24" i="35"/>
  <c r="B24" i="35"/>
  <c r="K14" i="34" l="1"/>
  <c r="G14" i="34"/>
  <c r="C14" i="34"/>
  <c r="K13" i="34"/>
  <c r="G13" i="34"/>
  <c r="C13" i="34"/>
  <c r="K12" i="34"/>
  <c r="G12" i="34"/>
  <c r="C12" i="34"/>
  <c r="K11" i="34"/>
  <c r="G11" i="34"/>
  <c r="C11" i="34"/>
  <c r="K10" i="34"/>
  <c r="G10" i="34"/>
  <c r="C10" i="34"/>
  <c r="K9" i="34"/>
  <c r="G9" i="34"/>
  <c r="C9" i="34"/>
  <c r="K8" i="34"/>
  <c r="G8" i="34"/>
  <c r="C8" i="34"/>
  <c r="K7" i="34"/>
  <c r="G7" i="34"/>
  <c r="C7" i="34"/>
  <c r="K6" i="34"/>
  <c r="G6" i="34"/>
  <c r="C6" i="34"/>
  <c r="E11" i="33"/>
  <c r="E10" i="33"/>
  <c r="E9" i="33"/>
  <c r="E8" i="33"/>
  <c r="E7" i="33"/>
  <c r="E6" i="33"/>
  <c r="J32" i="30"/>
  <c r="H32" i="30"/>
  <c r="F32" i="30"/>
  <c r="D32" i="30"/>
  <c r="B32" i="30"/>
  <c r="J31" i="30"/>
  <c r="H31" i="30"/>
  <c r="F31" i="30"/>
  <c r="D31" i="30"/>
  <c r="B31" i="30"/>
  <c r="J30" i="30"/>
  <c r="H30" i="30"/>
  <c r="F30" i="30"/>
  <c r="D30" i="30"/>
  <c r="B30" i="30"/>
  <c r="J29" i="30"/>
  <c r="H29" i="30"/>
  <c r="F29" i="30"/>
  <c r="D29" i="30"/>
  <c r="B29" i="30"/>
  <c r="J28" i="30"/>
  <c r="H28" i="30"/>
  <c r="F28" i="30"/>
  <c r="D28" i="30"/>
  <c r="B28" i="30"/>
  <c r="J27" i="30"/>
  <c r="H27" i="30"/>
  <c r="F27" i="30"/>
  <c r="D27" i="30"/>
  <c r="B27" i="30"/>
  <c r="J26" i="30"/>
  <c r="H26" i="30"/>
  <c r="F26" i="30"/>
  <c r="D26" i="30"/>
  <c r="B26" i="30"/>
  <c r="J25" i="30"/>
  <c r="H25" i="30"/>
  <c r="F25" i="30"/>
  <c r="D25" i="30"/>
  <c r="B25" i="30"/>
  <c r="J24" i="30"/>
  <c r="H24" i="30"/>
  <c r="F24" i="30"/>
  <c r="D24" i="30"/>
  <c r="B24" i="30"/>
  <c r="J23" i="30"/>
  <c r="H23" i="30"/>
  <c r="F23" i="30"/>
  <c r="D23" i="30"/>
  <c r="B23" i="30"/>
  <c r="J22" i="30"/>
  <c r="H22" i="30"/>
  <c r="F22" i="30"/>
  <c r="D22" i="30"/>
  <c r="B22" i="30"/>
  <c r="J21" i="30"/>
  <c r="H21" i="30"/>
  <c r="F21" i="30"/>
  <c r="D21" i="30"/>
  <c r="B21" i="30"/>
  <c r="J20" i="30"/>
  <c r="H20" i="30"/>
  <c r="F20" i="30"/>
  <c r="D20" i="30"/>
  <c r="B20" i="30"/>
  <c r="C18" i="28"/>
  <c r="C17" i="28"/>
  <c r="C16" i="28"/>
  <c r="C15" i="28"/>
  <c r="C14" i="28"/>
  <c r="C13" i="28"/>
  <c r="C12" i="28"/>
  <c r="C11" i="28"/>
  <c r="C10" i="28"/>
  <c r="C9" i="28"/>
  <c r="C8" i="28"/>
  <c r="C7" i="28"/>
  <c r="C6" i="28"/>
  <c r="E9" i="27"/>
  <c r="C9" i="27"/>
  <c r="E8" i="27"/>
  <c r="C8" i="27"/>
</calcChain>
</file>

<file path=xl/sharedStrings.xml><?xml version="1.0" encoding="utf-8"?>
<sst xmlns="http://schemas.openxmlformats.org/spreadsheetml/2006/main" count="2514" uniqueCount="589">
  <si>
    <t>Total</t>
  </si>
  <si>
    <t>Pakistan</t>
  </si>
  <si>
    <t>Indonesia</t>
  </si>
  <si>
    <t>Lebanon</t>
  </si>
  <si>
    <t>Jordan</t>
  </si>
  <si>
    <t>Egypt</t>
  </si>
  <si>
    <t>Nigeria</t>
  </si>
  <si>
    <t>Turkey</t>
  </si>
  <si>
    <t>Hungary</t>
  </si>
  <si>
    <t>Ukraine</t>
  </si>
  <si>
    <t>Bulgaria</t>
  </si>
  <si>
    <t>Lithuania</t>
  </si>
  <si>
    <t>Slovakia</t>
  </si>
  <si>
    <t>Russia</t>
  </si>
  <si>
    <t>Poland</t>
  </si>
  <si>
    <t>Germany</t>
  </si>
  <si>
    <t>West</t>
  </si>
  <si>
    <t>France</t>
  </si>
  <si>
    <t>Italy</t>
  </si>
  <si>
    <t>Spain</t>
  </si>
  <si>
    <t>%</t>
  </si>
  <si>
    <t xml:space="preserve"> </t>
  </si>
  <si>
    <t>White</t>
  </si>
  <si>
    <t>Hispanic</t>
  </si>
  <si>
    <t>FOREIGN BORN</t>
  </si>
  <si>
    <t>All</t>
  </si>
  <si>
    <t>Divorced</t>
  </si>
  <si>
    <t>Canada</t>
  </si>
  <si>
    <t>Kenya</t>
  </si>
  <si>
    <t>Uganda</t>
  </si>
  <si>
    <t>Mexico</t>
  </si>
  <si>
    <t>Ghana</t>
  </si>
  <si>
    <t>Philippines</t>
  </si>
  <si>
    <t>Greece</t>
  </si>
  <si>
    <t>Population, by nativity and citizenship status: 2018</t>
  </si>
  <si>
    <t xml:space="preserve">Universe: 2018 resident population </t>
  </si>
  <si>
    <t>Total population</t>
  </si>
  <si>
    <t>Percent of 
population</t>
  </si>
  <si>
    <t>Percent of
foreign born</t>
  </si>
  <si>
    <t>U.S. born</t>
  </si>
  <si>
    <t>---</t>
  </si>
  <si>
    <t>Foreign born</t>
  </si>
  <si>
    <t>Citizen</t>
  </si>
  <si>
    <t>Non-citizen</t>
  </si>
  <si>
    <t>Source: Pew Research Center tabulations of 2018 American Community Survey (1% IPUMS).</t>
  </si>
  <si>
    <t>"Statistical Portrait of the Foreign-Born Population in the United States, 2018"</t>
  </si>
  <si>
    <t>PEW RESEARCH CENTER</t>
  </si>
  <si>
    <t>Foreign born, by region of birth: 2018</t>
  </si>
  <si>
    <t xml:space="preserve">Universe: 2018 foreign-born resident population </t>
  </si>
  <si>
    <t>East and Southeast Asia</t>
  </si>
  <si>
    <t>Central Asia</t>
  </si>
  <si>
    <t>South Asia</t>
  </si>
  <si>
    <t>Oceania</t>
  </si>
  <si>
    <t>Europe</t>
  </si>
  <si>
    <t>Canada and Other North America</t>
  </si>
  <si>
    <t>Caribbean</t>
  </si>
  <si>
    <t>Central America</t>
  </si>
  <si>
    <t>South America</t>
  </si>
  <si>
    <t>Middle East-North Africa</t>
  </si>
  <si>
    <t>Sub-Saharan Africa</t>
  </si>
  <si>
    <t>Note: See "Countries by regional classification" for details on our regional grouping of countries.</t>
  </si>
  <si>
    <t>Country of birth: 2018</t>
  </si>
  <si>
    <t>Universe: 2018 foreign-born resident population (Countries are listed in descending order of the size of the foreign-born population in each year.)</t>
  </si>
  <si>
    <t xml:space="preserve">China </t>
  </si>
  <si>
    <t>Switzerland</t>
  </si>
  <si>
    <t>India</t>
  </si>
  <si>
    <t>Afghanistan</t>
  </si>
  <si>
    <t>Singapore</t>
  </si>
  <si>
    <t>Syria</t>
  </si>
  <si>
    <t>Azores Islands</t>
  </si>
  <si>
    <t>El Salvador</t>
  </si>
  <si>
    <t>Bosnia and Herzegovina</t>
  </si>
  <si>
    <t>Cuba</t>
  </si>
  <si>
    <t>Chile</t>
  </si>
  <si>
    <t>Bahamas</t>
  </si>
  <si>
    <t>Vietnam</t>
  </si>
  <si>
    <t>Panama</t>
  </si>
  <si>
    <t>New Zealand</t>
  </si>
  <si>
    <t>Dominican Republic</t>
  </si>
  <si>
    <t>Western Africa, other</t>
  </si>
  <si>
    <t>Congo</t>
  </si>
  <si>
    <t>Korea</t>
  </si>
  <si>
    <t>South Africa</t>
  </si>
  <si>
    <t>Micronesia</t>
  </si>
  <si>
    <t>Guatemala</t>
  </si>
  <si>
    <t>Somalia</t>
  </si>
  <si>
    <t>Europe, other</t>
  </si>
  <si>
    <t>Asia, other</t>
  </si>
  <si>
    <t>Eastern Africa, other</t>
  </si>
  <si>
    <t>Colombia</t>
  </si>
  <si>
    <t>Denmark</t>
  </si>
  <si>
    <t>Jamaica</t>
  </si>
  <si>
    <t>Albania</t>
  </si>
  <si>
    <t>Czech Republic</t>
  </si>
  <si>
    <t>Haiti</t>
  </si>
  <si>
    <t>Armenia</t>
  </si>
  <si>
    <t>Kazakhstan</t>
  </si>
  <si>
    <t>Honduras</t>
  </si>
  <si>
    <t>Costa Rica</t>
  </si>
  <si>
    <t>Togo</t>
  </si>
  <si>
    <t>Australia</t>
  </si>
  <si>
    <t>Zimbabwe</t>
  </si>
  <si>
    <t>Brazil</t>
  </si>
  <si>
    <t>Netherlands</t>
  </si>
  <si>
    <t>Macedonia</t>
  </si>
  <si>
    <t>Peru</t>
  </si>
  <si>
    <t>Liberia</t>
  </si>
  <si>
    <t>Antigua &amp; Barbuda</t>
  </si>
  <si>
    <t>Ecuador</t>
  </si>
  <si>
    <t>St Vincent &amp; The Grenadines</t>
  </si>
  <si>
    <t>Malaysia</t>
  </si>
  <si>
    <t>Latvia</t>
  </si>
  <si>
    <t>Venezuela</t>
  </si>
  <si>
    <t>Saudi Arabia</t>
  </si>
  <si>
    <t>Norway</t>
  </si>
  <si>
    <t>Iran</t>
  </si>
  <si>
    <t>Cameroon</t>
  </si>
  <si>
    <t>Ivory Coast</t>
  </si>
  <si>
    <t>Bolivia</t>
  </si>
  <si>
    <t>Azerbaijan</t>
  </si>
  <si>
    <t>&lt;0.05</t>
  </si>
  <si>
    <t>Marshall Islands</t>
  </si>
  <si>
    <t>Morocco</t>
  </si>
  <si>
    <t>West Indies, other</t>
  </si>
  <si>
    <t>Japan</t>
  </si>
  <si>
    <t>Belarus</t>
  </si>
  <si>
    <t>Algeria</t>
  </si>
  <si>
    <t>United Kingdom, other</t>
  </si>
  <si>
    <t>Uzbekistan</t>
  </si>
  <si>
    <t>United Arab Emirates</t>
  </si>
  <si>
    <t>Former USSR/Russia, other</t>
  </si>
  <si>
    <t>Finland</t>
  </si>
  <si>
    <t>Tanzania</t>
  </si>
  <si>
    <t>England</t>
  </si>
  <si>
    <t>Bhutan</t>
  </si>
  <si>
    <t>Georgian Rep.</t>
  </si>
  <si>
    <t>Ethiopia</t>
  </si>
  <si>
    <t>Caribbean, other</t>
  </si>
  <si>
    <t>Paraguay</t>
  </si>
  <si>
    <t>Guyana</t>
  </si>
  <si>
    <t>Barbados</t>
  </si>
  <si>
    <t>Czechoslovakia</t>
  </si>
  <si>
    <t>Bangladesh</t>
  </si>
  <si>
    <t>Yemen Arab Republic North</t>
  </si>
  <si>
    <t>Zambia</t>
  </si>
  <si>
    <t>Thailand</t>
  </si>
  <si>
    <t>Sudan</t>
  </si>
  <si>
    <t>Americas, other</t>
  </si>
  <si>
    <t>Nicaragua</t>
  </si>
  <si>
    <t>Sri Lanka</t>
  </si>
  <si>
    <t>Rwanda</t>
  </si>
  <si>
    <t>Iraq</t>
  </si>
  <si>
    <t>Sierra Leone</t>
  </si>
  <si>
    <t>Trinidad &amp; Tobago</t>
  </si>
  <si>
    <t>Scotland</t>
  </si>
  <si>
    <t>Tonga</t>
  </si>
  <si>
    <t>Sweden</t>
  </si>
  <si>
    <t>Libya</t>
  </si>
  <si>
    <t>Belize</t>
  </si>
  <si>
    <t>Gambia</t>
  </si>
  <si>
    <t>Argentina</t>
  </si>
  <si>
    <t>Uruguay</t>
  </si>
  <si>
    <t>South Sudan</t>
  </si>
  <si>
    <t>Fiji</t>
  </si>
  <si>
    <t>Northern Ireland</t>
  </si>
  <si>
    <t>Laos</t>
  </si>
  <si>
    <t>Zaire</t>
  </si>
  <si>
    <t>Montenegro</t>
  </si>
  <si>
    <t>Romania</t>
  </si>
  <si>
    <t>Moldova</t>
  </si>
  <si>
    <t>Samoa</t>
  </si>
  <si>
    <t>Grenada</t>
  </si>
  <si>
    <t>Kirghizia</t>
  </si>
  <si>
    <t>Nepal</t>
  </si>
  <si>
    <t>Eritrea</t>
  </si>
  <si>
    <t>Kosovo</t>
  </si>
  <si>
    <t>Myanmar</t>
  </si>
  <si>
    <t>Austria</t>
  </si>
  <si>
    <t>Other ns nec</t>
  </si>
  <si>
    <t>Cambodia</t>
  </si>
  <si>
    <t>Serbia</t>
  </si>
  <si>
    <t>Bermuda</t>
  </si>
  <si>
    <t>Portugal</t>
  </si>
  <si>
    <t>Croatia</t>
  </si>
  <si>
    <t>Tunisia</t>
  </si>
  <si>
    <t>Africa, other</t>
  </si>
  <si>
    <t>Belgium</t>
  </si>
  <si>
    <t>South America, other</t>
  </si>
  <si>
    <t>Israel/Palestine</t>
  </si>
  <si>
    <t>Cape Verde</t>
  </si>
  <si>
    <t>Iceland</t>
  </si>
  <si>
    <t>Kuwait</t>
  </si>
  <si>
    <t>Ireland</t>
  </si>
  <si>
    <t>Yugoslavia</t>
  </si>
  <si>
    <t>Dominica</t>
  </si>
  <si>
    <t>Note: China includes Taiwan and Hong Kong.</t>
  </si>
  <si>
    <t xml:space="preserve">Foreign born, by region of birth and years in the U.S.: 2018 </t>
  </si>
  <si>
    <t>Universe: 2018 foreign-born resident population</t>
  </si>
  <si>
    <t>0 to 5 years</t>
  </si>
  <si>
    <t>6 to 10 years</t>
  </si>
  <si>
    <t>11 to 15 years</t>
  </si>
  <si>
    <t>16 to 20 years</t>
  </si>
  <si>
    <t>Over 20 years</t>
  </si>
  <si>
    <t>PERCENT DISTRIBUTION</t>
  </si>
  <si>
    <t>Population, by nativity, race and ethnicity: 2018</t>
  </si>
  <si>
    <t>U.S.-born 
population</t>
  </si>
  <si>
    <t>Foreign-born population</t>
  </si>
  <si>
    <t>Percent 
foreign born</t>
  </si>
  <si>
    <t>White alone, not Hispanic</t>
  </si>
  <si>
    <t>Black alone, not Hispanic</t>
  </si>
  <si>
    <t>Asian alone, not Hispanic</t>
  </si>
  <si>
    <t>Other, not Hispanic</t>
  </si>
  <si>
    <r>
      <t>Note:</t>
    </r>
    <r>
      <rPr>
        <b/>
        <sz val="5"/>
        <color theme="1" tint="0.34998626667073579"/>
        <rFont val="Franklin Gothic Book"/>
        <family val="2"/>
        <scheme val="minor"/>
      </rPr>
      <t xml:space="preserve"> </t>
    </r>
    <r>
      <rPr>
        <sz val="5"/>
        <color theme="1" tint="0.34998626667073579"/>
        <rFont val="Franklin Gothic Book"/>
        <family val="2"/>
        <scheme val="minor"/>
      </rPr>
      <t>"Other, not Hispanic" includes persons reporting single races not listed separately and persons reporting more than one race.</t>
    </r>
  </si>
  <si>
    <t>Racial self-identification, by nativity: 2018</t>
  </si>
  <si>
    <t>TOTAL</t>
  </si>
  <si>
    <t>U.S. BORN</t>
  </si>
  <si>
    <t>One race</t>
  </si>
  <si>
    <t>Black or African American</t>
  </si>
  <si>
    <t>American Indian and Alaska Native</t>
  </si>
  <si>
    <t>Asian</t>
  </si>
  <si>
    <t>Native Hawaiian and other Pacific Islander</t>
  </si>
  <si>
    <t>Some other race</t>
  </si>
  <si>
    <t>Two or more races</t>
  </si>
  <si>
    <t>Language spoken at home and English-speaking ability, by age, nativity and region of birth: 2018</t>
  </si>
  <si>
    <t>Universe: 2018 resident population ages 5 and older</t>
  </si>
  <si>
    <t>YOUNGER THAN 18</t>
  </si>
  <si>
    <t>18 AND OLDER</t>
  </si>
  <si>
    <t>Only English 
spoken at home</t>
  </si>
  <si>
    <t>LANGUAGE OTHER THAN ONLY ENGLISH AT HOME</t>
  </si>
  <si>
    <t>English 
spoken 
very well</t>
  </si>
  <si>
    <t>English 
spoken less 
than very well</t>
  </si>
  <si>
    <t>All U.S. born</t>
  </si>
  <si>
    <t>All foreign born</t>
  </si>
  <si>
    <t>***</t>
  </si>
  <si>
    <t>Note: The symbol *** indicates insufficient number of observations to provide a reliable estimate. See "Countries by regional classification" for details on our regional grouping of countries.</t>
  </si>
  <si>
    <t xml:space="preserve">Language spoken at home and English-speaking ability among foreign born, by years in the U.S. and age: 2018 </t>
  </si>
  <si>
    <t>Universe: 2018 foreign-born resident population ages 5 and older</t>
  </si>
  <si>
    <t>LANGUAGE OTHER THAN 
ONLY ENGLISH AT HOME</t>
  </si>
  <si>
    <t>Years in the U.S.</t>
  </si>
  <si>
    <t>English 
spoken less
 than very well</t>
  </si>
  <si>
    <t>Median age in years, by sex, nativity and region of birth: 2018</t>
  </si>
  <si>
    <t>Universe: 2018 resident population</t>
  </si>
  <si>
    <t>Male</t>
  </si>
  <si>
    <t>Female</t>
  </si>
  <si>
    <t>Generations and age, by nativity and region of birth: 2018</t>
  </si>
  <si>
    <t>Gen Z</t>
  </si>
  <si>
    <t>Millennial</t>
  </si>
  <si>
    <t>Gen X</t>
  </si>
  <si>
    <t>Boomer</t>
  </si>
  <si>
    <t>Silent/Greatest</t>
  </si>
  <si>
    <t xml:space="preserve">Adult population </t>
  </si>
  <si>
    <t>(ages 21 and younger)</t>
  </si>
  <si>
    <t>(ages 22-37)</t>
  </si>
  <si>
    <t>(ages 38-53)</t>
  </si>
  <si>
    <t>(ages 54-72)</t>
  </si>
  <si>
    <t>(ages 73 and older)</t>
  </si>
  <si>
    <t>(ages 18 and older)</t>
  </si>
  <si>
    <t>Note: GenZ is defined as anyone born after 1996. See "Countries by regional classification" for details on our regional grouping of countries.</t>
  </si>
  <si>
    <t>Nativity, by sex and age: 2018</t>
  </si>
  <si>
    <t>Age (years)</t>
  </si>
  <si>
    <t>Percent of all 
foreign born</t>
  </si>
  <si>
    <t xml:space="preserve">Female </t>
  </si>
  <si>
    <t>Percent of all 
U.S. born</t>
  </si>
  <si>
    <t>Younger than 18</t>
  </si>
  <si>
    <t>18 and older</t>
  </si>
  <si>
    <t>Younger than 5</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</si>
  <si>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</si>
  <si>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</si>
  <si>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</si>
  <si>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</si>
  <si>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</si>
  <si>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</si>
  <si>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</si>
  <si>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</si>
  <si>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</si>
  <si>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</si>
  <si>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</si>
  <si>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</si>
  <si>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</si>
  <si>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</si>
  <si>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</si>
  <si>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</si>
  <si>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</si>
  <si>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90 and older</t>
  </si>
  <si>
    <t>Age and gender distributions for nativity groups: 2018</t>
  </si>
  <si>
    <t xml:space="preserve"> Age (years)                </t>
  </si>
  <si>
    <t xml:space="preserve"> Foreign born</t>
  </si>
  <si>
    <t xml:space="preserve">Age (years)                  </t>
  </si>
  <si>
    <t xml:space="preserve"> U.S. born</t>
  </si>
  <si>
    <t>Marital status, by nativity and region of birth: 2018</t>
  </si>
  <si>
    <t>Universe: 2018 resident population ages 18 and older</t>
  </si>
  <si>
    <t>Now married</t>
  </si>
  <si>
    <t>Separated</t>
  </si>
  <si>
    <t>Widowed</t>
  </si>
  <si>
    <t xml:space="preserve">Never married </t>
  </si>
  <si>
    <t>Note: : The symbol *** indicates insufficient number of observations to provide a reliable estimate. See "Countries by regional classification" for details on our regional grouping of countries.</t>
  </si>
  <si>
    <t>Fertility in the past year, by nativity and region of birth: 2018</t>
  </si>
  <si>
    <t xml:space="preserve">Universe: 2018 resident population defined for women ages 15 to 44 </t>
  </si>
  <si>
    <t>Women giving 
birth in past year</t>
  </si>
  <si>
    <t>% of women giving 
birth in past year</t>
  </si>
  <si>
    <t>Share of total births 
among foreign-born 
women in past year</t>
  </si>
  <si>
    <t>Fertility in the past year, by marital status, nativity and region of birth: 2018</t>
  </si>
  <si>
    <t>Universe: 2018 resident population defined for women ages 15 to 44 giving birth in the last 12 months</t>
  </si>
  <si>
    <t>WOMEN GIVING BIRTH
 IN PAST YEAR</t>
  </si>
  <si>
    <t xml:space="preserve">Percent 
unmarried </t>
  </si>
  <si>
    <t xml:space="preserve">All </t>
  </si>
  <si>
    <t xml:space="preserve">Unmarried </t>
  </si>
  <si>
    <t>Note: The symbol *** indicates insufficient number of observations to provide a reliable estimate. Unmarried women includes those who were never married or are divorced, separated or widowed. See "Countries by regional classification" for details on our regional grouping of countries.</t>
  </si>
  <si>
    <t>Educational attainment, by nativity and region of birth: 2018</t>
  </si>
  <si>
    <t>Universe: 2018 resident population ages 25 and older</t>
  </si>
  <si>
    <t>Less than
 9th grade</t>
  </si>
  <si>
    <t>9th to 12th 
grade</t>
  </si>
  <si>
    <t>High school graduate</t>
  </si>
  <si>
    <t>Two-year degree/ Some  college</t>
  </si>
  <si>
    <t>Bachelor's 
degree</t>
  </si>
  <si>
    <t>Advanced 
degree</t>
  </si>
  <si>
    <t>Note: "High school graduate" includes persons who have attained a high school diploma or its equivalent, such as a General Educational Development (GED) certificate. See "Countries by regional classification" for details on our regional grouping of countries</t>
  </si>
  <si>
    <t>School enrollment and enrollment rate, by nativity: 2018</t>
  </si>
  <si>
    <t>Universe: 2018 resident population ages 3 through 4</t>
  </si>
  <si>
    <t xml:space="preserve">U.S. born </t>
  </si>
  <si>
    <t xml:space="preserve">   In household with foreign-born head</t>
  </si>
  <si>
    <t xml:space="preserve">   In household with U.S.-born head</t>
  </si>
  <si>
    <t>Universe: 2018 resident population ages 5 through 17</t>
  </si>
  <si>
    <t xml:space="preserve">Note: School enrollment consists of both private and public schools. </t>
  </si>
  <si>
    <t>High school dropouts and dropout rate, by nativity and region of birth: 2018</t>
  </si>
  <si>
    <t>Universe: 2018 resident population ages 16 through 19</t>
  </si>
  <si>
    <t>Note: The symbol *** indicates insufficient number of observations to provide a reliable estimate. Dropouts are people not enrolled in school and who have not attained a high school diploma or an equivalent credential, such as a General Educational Development (GED) certificate. See "Countries by regional classification" for details on our regional grouping of countries</t>
  </si>
  <si>
    <t xml:space="preserve">College enrollment and enrollment rate, by nativity and region of birth: 2018 </t>
  </si>
  <si>
    <t>AGES 18 TO 24</t>
  </si>
  <si>
    <t>AGES 25 AND OLDER</t>
  </si>
  <si>
    <t xml:space="preserve">Note: The symbol *** indicates insufficient number of observations to provide a reliable estimate. "Enrolled in college" includes persons who are currently attending undergraduate, graduate or professional school. See "Countries by regional classification" for details on our regional grouping of countries. </t>
  </si>
  <si>
    <t xml:space="preserve">Employment status, by nativity and region of birth: 2018 </t>
  </si>
  <si>
    <t>Universe: 2018 civilian resident population ages 16 and older</t>
  </si>
  <si>
    <t>Occupation group</t>
  </si>
  <si>
    <t>In labor force</t>
  </si>
  <si>
    <t>Employed</t>
  </si>
  <si>
    <t>Unemployed</t>
  </si>
  <si>
    <t>Unemployment
 rate</t>
  </si>
  <si>
    <t xml:space="preserve">Not in
 labor force </t>
  </si>
  <si>
    <t>Occupation, by nativity: 2018</t>
  </si>
  <si>
    <t>Universe: 2018 resident population ages 16 and older who worked in the past five years</t>
  </si>
  <si>
    <t xml:space="preserve">Management and business </t>
  </si>
  <si>
    <t xml:space="preserve">Science and engineering </t>
  </si>
  <si>
    <t>Legal, community and social services</t>
  </si>
  <si>
    <t>Education, arts and media</t>
  </si>
  <si>
    <t xml:space="preserve">Health care </t>
  </si>
  <si>
    <t xml:space="preserve">Food preparation and serving </t>
  </si>
  <si>
    <t>Building and grounds cleaning and maintenance</t>
  </si>
  <si>
    <t>Other services</t>
  </si>
  <si>
    <t xml:space="preserve">Sales </t>
  </si>
  <si>
    <t xml:space="preserve">Office and administrative support </t>
  </si>
  <si>
    <t>Farming, fishing and forestry</t>
  </si>
  <si>
    <t>Construction and extraction</t>
  </si>
  <si>
    <t xml:space="preserve">Installation, repair and production </t>
  </si>
  <si>
    <t>Transportation and material moving</t>
  </si>
  <si>
    <t>Military</t>
  </si>
  <si>
    <t>Unemployed, no work experience in past five years</t>
  </si>
  <si>
    <t xml:space="preserve">Office and administrative  support </t>
  </si>
  <si>
    <t>Note: Occupations are the kind of work that people do on the job. Industry is the kind of business conducted by an employing organization.</t>
  </si>
  <si>
    <t>Occupation, by region of birth: 2018</t>
  </si>
  <si>
    <t>Universe: 2018 foreign-born resident population ages 16 and older who worked in the past five years</t>
  </si>
  <si>
    <t>Middle East-North America</t>
  </si>
  <si>
    <t>Building and grounds cleaning 
and maintenance</t>
  </si>
  <si>
    <t xml:space="preserve">Installation, repair and  production </t>
  </si>
  <si>
    <t>Transportation and material  moving</t>
  </si>
  <si>
    <t>Unemployed, no work experience 
in past five years</t>
  </si>
  <si>
    <t>Note: See "Countries by regional classification" for details on our regional grouping of countries. Occupations are the kind of work that people do on the job. Industry is the kind of business conducted by an employing organization.</t>
  </si>
  <si>
    <t>Detailed occupation, by nativity: 2018</t>
  </si>
  <si>
    <t xml:space="preserve">Management </t>
  </si>
  <si>
    <t>Business operations</t>
  </si>
  <si>
    <t xml:space="preserve">Financial </t>
  </si>
  <si>
    <t>Computer and mathematical</t>
  </si>
  <si>
    <t xml:space="preserve">Architecture and engineering </t>
  </si>
  <si>
    <t xml:space="preserve">Life, physical and social sciences </t>
  </si>
  <si>
    <t>Community and social services</t>
  </si>
  <si>
    <t xml:space="preserve">Legal </t>
  </si>
  <si>
    <t>Education, training and library</t>
  </si>
  <si>
    <t xml:space="preserve">Arts, design, entertainment, sports and media </t>
  </si>
  <si>
    <t>Health care practitioners and technical</t>
  </si>
  <si>
    <t>Health care support</t>
  </si>
  <si>
    <t>Protective service</t>
  </si>
  <si>
    <t>Personal care and service</t>
  </si>
  <si>
    <t>Construction trades</t>
  </si>
  <si>
    <t xml:space="preserve">Extraction workers </t>
  </si>
  <si>
    <t xml:space="preserve">Installation, maintenance and repair workers </t>
  </si>
  <si>
    <t>Production</t>
  </si>
  <si>
    <t xml:space="preserve">Life, physical and social  sciences </t>
  </si>
  <si>
    <t>Detailed occupation, by region of birth: 2018</t>
  </si>
  <si>
    <t xml:space="preserve">
East and Southeast Asia</t>
  </si>
  <si>
    <t>Souh Asia</t>
  </si>
  <si>
    <t>South 
America</t>
  </si>
  <si>
    <t>Middle East - North Africa</t>
  </si>
  <si>
    <t xml:space="preserve">Arts, design, entertainment, 
sports and media </t>
  </si>
  <si>
    <t xml:space="preserve">Installation, maintenance 
and repair workers </t>
  </si>
  <si>
    <t>Industry, by nativity: 2018</t>
  </si>
  <si>
    <t xml:space="preserve">Industry </t>
  </si>
  <si>
    <t>Agriculture, forestry, fishing and mining</t>
  </si>
  <si>
    <t>Utilities</t>
  </si>
  <si>
    <t>Construction</t>
  </si>
  <si>
    <t xml:space="preserve">Manufacturing - durable and nondurable goods </t>
  </si>
  <si>
    <t>Wholesale and retail trade, transportation, warehousing</t>
  </si>
  <si>
    <t>Information and communications</t>
  </si>
  <si>
    <t>Finance, insurance, real estate, and rental and leasing</t>
  </si>
  <si>
    <t xml:space="preserve">Business services </t>
  </si>
  <si>
    <t>Educational, health and social services</t>
  </si>
  <si>
    <t>Arts, entertainment, recreation, accommodations, 
food services</t>
  </si>
  <si>
    <t>Other services (except public administration)</t>
  </si>
  <si>
    <t>Public administration</t>
  </si>
  <si>
    <t>Active-duty military</t>
  </si>
  <si>
    <t>Industry, by region of birth: 2018</t>
  </si>
  <si>
    <t>Agriculture, forestry, fishing 
and mining</t>
  </si>
  <si>
    <t xml:space="preserve">Manufacturing - durable 
and nondurable goods </t>
  </si>
  <si>
    <t>Wholesale and retail trade,
transportation, warehousing</t>
  </si>
  <si>
    <t>Finance, insurance, real estate, 
and rental and leasing</t>
  </si>
  <si>
    <t>Arts, entertainment, recreation, accommodations, food services</t>
  </si>
  <si>
    <t>Other services 
(except public administration)</t>
  </si>
  <si>
    <t>Unemployed, no work experience
in past five years</t>
  </si>
  <si>
    <t>Agriculture, forestry, fishing
and mining</t>
  </si>
  <si>
    <t xml:space="preserve">Manufacturing - durable
and nondurable goods </t>
  </si>
  <si>
    <t>Detailed industry, by nativity: 2018</t>
  </si>
  <si>
    <t>Agriculture, forestry, fishing and hunting</t>
  </si>
  <si>
    <t>Mining</t>
  </si>
  <si>
    <t xml:space="preserve">Manufacturing - nondurable goods </t>
  </si>
  <si>
    <t xml:space="preserve">Manufacturing - durable goods </t>
  </si>
  <si>
    <t>Wholesale trade</t>
  </si>
  <si>
    <t>Retail trade</t>
  </si>
  <si>
    <t>Transportation and warehousing</t>
  </si>
  <si>
    <t>Professional, scientific, management, administrative, waste management services</t>
  </si>
  <si>
    <t>Arts, entertainment, recreation, accommodations, 
and food services</t>
  </si>
  <si>
    <t xml:space="preserve">Manufacturing - nondurable 
goods </t>
  </si>
  <si>
    <t>Detailed industry, by region of birth: 2018</t>
  </si>
  <si>
    <t>East and Southeast Asia
East Asia</t>
  </si>
  <si>
    <t>Agriculture, forestry, fishing 
and hunting</t>
  </si>
  <si>
    <t>Professional, scientific, 
management, administrative, 
waste management services</t>
  </si>
  <si>
    <t>Arts, entertainment, recreation, accommodations, and food services</t>
  </si>
  <si>
    <t xml:space="preserve">Persons, by personal earnings, nativity and region of birth: 2018 </t>
  </si>
  <si>
    <t>Universe: 2018 resident population ages 16 and older with positive earnings</t>
  </si>
  <si>
    <t>Less than 
$20,000</t>
  </si>
  <si>
    <t>$20,000 to 
$49,999</t>
  </si>
  <si>
    <t>$50,000 
or more</t>
  </si>
  <si>
    <t>Note: Due to the way in which the IPUMS adjusts annual incomes, these data will differ from those that might be provided by the U.S. Census Bureau. See "Countries by regional classification" for details on our regional grouping of countries.</t>
  </si>
  <si>
    <t xml:space="preserve">Median personal earnings, by nativity and region of birth: 2018 </t>
  </si>
  <si>
    <t>$</t>
  </si>
  <si>
    <t>Full-time, year-round workers, by personal earnings, nativity and region of birth: 2018</t>
  </si>
  <si>
    <t>Universe: 2018 resident population defined for persons ages 16 and older who worked at least 35 hours per week and at least 48 weeks in the past year</t>
  </si>
  <si>
    <t>Less than $20,000</t>
  </si>
  <si>
    <t>Median personal earnings for full-time, year-round workers, by nativity and region of birth: 2018</t>
  </si>
  <si>
    <t>Households, by Income, Nativity and Region of Birth: 2018</t>
  </si>
  <si>
    <t xml:space="preserve">Universe: 2018 households </t>
  </si>
  <si>
    <t>1st quintile</t>
  </si>
  <si>
    <t>2nd quintile</t>
  </si>
  <si>
    <t>3rd quintile</t>
  </si>
  <si>
    <t>4th quintile</t>
  </si>
  <si>
    <t>5th quintile</t>
  </si>
  <si>
    <t>(Up to $25,000)</t>
  </si>
  <si>
    <t>($25,001-$48,000)</t>
  </si>
  <si>
    <t>($48,001-$77,000)</t>
  </si>
  <si>
    <t>($77,001-$125,000)</t>
  </si>
  <si>
    <t>($125,001+)</t>
  </si>
  <si>
    <t>Note: Quintiles are based upon 2018 total household income distribution. Due to the way in which the IPUMS adjusts annual incomes, these data will differ from those that might be provided by the U.S. Census Bureau. See "Countries by regional classification" for details on our regional grouping of countries.The household population excludes persons living in institutions, college dormitories and other group quarters. Households are classified by the nativity and region of birth of the household head.</t>
  </si>
  <si>
    <t xml:space="preserve">Median household income, by nativity and region of birth: 2018 </t>
  </si>
  <si>
    <t>Note: Due to the way in which the IPUMS adjusts annual incomes, these data will differ from those that might be provided by the U.S. Census Bureau. See "Countries by regional classification" for details on our regional grouping of countries. The household population excludes persons living in institutions, college dormitories and other group quarters. Households are classified by the nativity and region of birth of the household head.</t>
  </si>
  <si>
    <t>Poverty, by age, nativity and region of birth: 2018</t>
  </si>
  <si>
    <t>Based on 2018 poverty universe*</t>
  </si>
  <si>
    <t>PERSONS IN POVERTY</t>
  </si>
  <si>
    <t xml:space="preserve">18 to 64 </t>
  </si>
  <si>
    <t>65 and older</t>
  </si>
  <si>
    <t>POVERTY RATE (%)</t>
  </si>
  <si>
    <t>Note: The symbol *** indicates insufficient number of observations to provide a reliable estimate.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See "Countries by regional classification" for details on our regional grouping of countries.</t>
  </si>
  <si>
    <t>Persons without health insurance, by age, nativity and citizenship: 2018</t>
  </si>
  <si>
    <t>PERSONS WITHOUT HEALTH INSURANCE</t>
  </si>
  <si>
    <t>UNINSURED RATE (%)</t>
  </si>
  <si>
    <t>Type of health insurance, by nativity and citizenship: 2018</t>
  </si>
  <si>
    <t xml:space="preserve">Private </t>
  </si>
  <si>
    <t>Public</t>
  </si>
  <si>
    <t>Both private
 and public</t>
  </si>
  <si>
    <t>No coverage</t>
  </si>
  <si>
    <t>Note: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https://usa.ipums.org/usa-action/variables/HCOVPUB#description_section.</t>
  </si>
  <si>
    <t>Housing tenure, by nativity and region of birth: 2018</t>
  </si>
  <si>
    <t>Universe: 2018 households</t>
  </si>
  <si>
    <t>Owner-occupied</t>
  </si>
  <si>
    <t>Renter-occupied</t>
  </si>
  <si>
    <t>Percent 
owner-occupied</t>
  </si>
  <si>
    <t>Note: The household population excludes persons living in institutions, college dormitories and other group quarters. Households are classified by the nativity and region of birth of the household head. Owner-occupied includes housing units that may have not yet been fully purchased and may be under a mortgage. See "Countries by regional classification" for details on our regional grouping of countries.</t>
  </si>
  <si>
    <t>Homeownership among foreign-born heads of households, by years in U.S.: 2018</t>
  </si>
  <si>
    <t>Universe: 2018 foreign-born heads of households</t>
  </si>
  <si>
    <t>Household heads</t>
  </si>
  <si>
    <t>Number of homeowners</t>
  </si>
  <si>
    <t xml:space="preserve">Percent                        owning home </t>
  </si>
  <si>
    <t>Note: The household population excludes persons living in institutions, college dormitories and other group quarters.</t>
  </si>
  <si>
    <t>Persons, by household type, nativity and region of birth: 2018</t>
  </si>
  <si>
    <t>Universe: 2018 household population</t>
  </si>
  <si>
    <t>FAMILY HOUSEHOLD</t>
  </si>
  <si>
    <t>Non-family household</t>
  </si>
  <si>
    <t>Married couple</t>
  </si>
  <si>
    <t>Female householder</t>
  </si>
  <si>
    <t>Male 
householder</t>
  </si>
  <si>
    <t>Note: The household population excludes persons living in institutions, college dormitories and other group quarters. See "Countries by regional classification" for details on our regional grouping of countries.</t>
  </si>
  <si>
    <t xml:space="preserve">Households, by type, nativity and region of birth: 2018 </t>
  </si>
  <si>
    <t>Married 
couple</t>
  </si>
  <si>
    <t>Note: The household population excludes persons living in institutions, college dormitories and other group quarters. Households are classified by the nativity and region of birth of the household head. See "Countries by regional classification" for details on our regional grouping of countries.</t>
  </si>
  <si>
    <t>Households, by family size, nativity and region of birth: 2018</t>
  </si>
  <si>
    <t>Universe: 2018 family households</t>
  </si>
  <si>
    <t>Two-person families</t>
  </si>
  <si>
    <t>Three- or four- 
person families</t>
  </si>
  <si>
    <t>Five-person 
families or more</t>
  </si>
  <si>
    <t>Living arrangements of children, by nativity and region of birth: 2018</t>
  </si>
  <si>
    <t>Universe: 2018 resident population ages 17 and younger</t>
  </si>
  <si>
    <t>Parent 
householder</t>
  </si>
  <si>
    <t>Grandparent householder</t>
  </si>
  <si>
    <t>Other</t>
  </si>
  <si>
    <t>Foreign-born population, by region: 2018</t>
  </si>
  <si>
    <t>Total 
population</t>
  </si>
  <si>
    <t>Percent
 foreign born</t>
  </si>
  <si>
    <t>Northeast</t>
  </si>
  <si>
    <t>Midwest</t>
  </si>
  <si>
    <t>South</t>
  </si>
  <si>
    <t>Note: For details on the states included in each region, see https://usa.ipums.org/usa-action/variables/REGION#description_section.</t>
  </si>
  <si>
    <t>Nativity, by state: 2018</t>
  </si>
  <si>
    <t>U.S.-born population</t>
  </si>
  <si>
    <t>California</t>
  </si>
  <si>
    <t>Texas</t>
  </si>
  <si>
    <t>Florida</t>
  </si>
  <si>
    <t>New York</t>
  </si>
  <si>
    <t>New Jersey</t>
  </si>
  <si>
    <t>Illinois</t>
  </si>
  <si>
    <t>Massachussetts</t>
  </si>
  <si>
    <t>Washington</t>
  </si>
  <si>
    <t>Virginia</t>
  </si>
  <si>
    <t>Georgia</t>
  </si>
  <si>
    <t>Arizona</t>
  </si>
  <si>
    <t>Pennsylvania</t>
  </si>
  <si>
    <t>Maryland</t>
  </si>
  <si>
    <t>North Carolina</t>
  </si>
  <si>
    <t>Michigan</t>
  </si>
  <si>
    <t>Nevada</t>
  </si>
  <si>
    <t>Colorado</t>
  </si>
  <si>
    <t>Ohio</t>
  </si>
  <si>
    <t>Connecticut</t>
  </si>
  <si>
    <t>Minnesota</t>
  </si>
  <si>
    <t>Oregon</t>
  </si>
  <si>
    <t>Indiana</t>
  </si>
  <si>
    <t>Tennessee</t>
  </si>
  <si>
    <t>Wisconsin</t>
  </si>
  <si>
    <t>Utah</t>
  </si>
  <si>
    <t>Hawaii</t>
  </si>
  <si>
    <t>Missouri</t>
  </si>
  <si>
    <t>South Carolina</t>
  </si>
  <si>
    <t>Oklahoma</t>
  </si>
  <si>
    <t>Kansas</t>
  </si>
  <si>
    <t>New Mexico</t>
  </si>
  <si>
    <t>Louisiana</t>
  </si>
  <si>
    <t>Iowa</t>
  </si>
  <si>
    <t>Kentucky</t>
  </si>
  <si>
    <t>Alabama</t>
  </si>
  <si>
    <t>Arkansas</t>
  </si>
  <si>
    <t>Rhode Island</t>
  </si>
  <si>
    <t>Nebraska</t>
  </si>
  <si>
    <t>Idaho</t>
  </si>
  <si>
    <t>District of Columbia</t>
  </si>
  <si>
    <t>Delaware</t>
  </si>
  <si>
    <t>New Hampshire</t>
  </si>
  <si>
    <t>Mississippi</t>
  </si>
  <si>
    <t>Alaska</t>
  </si>
  <si>
    <t>Maine</t>
  </si>
  <si>
    <t>North Dakota</t>
  </si>
  <si>
    <t>Vermont</t>
  </si>
  <si>
    <t>South Dakota</t>
  </si>
  <si>
    <t>West Virginia</t>
  </si>
  <si>
    <t>Montana</t>
  </si>
  <si>
    <t>Wyoming</t>
  </si>
  <si>
    <t>Note: States and D.C. are listed in descending order of number of foreign-born residents in 2018.</t>
  </si>
  <si>
    <t>Foreign born, by state and region of birth: 2018</t>
  </si>
  <si>
    <t>N. York</t>
  </si>
  <si>
    <t>N. Jersey</t>
  </si>
  <si>
    <t>N. Carolina</t>
  </si>
  <si>
    <t>S. Carolina</t>
  </si>
  <si>
    <t>N. Mexico</t>
  </si>
  <si>
    <t>R. Island</t>
  </si>
  <si>
    <t>N. Hampshire</t>
  </si>
  <si>
    <t>N. Dakota</t>
  </si>
  <si>
    <t>S. Dakota</t>
  </si>
  <si>
    <t>W. Virginia</t>
  </si>
  <si>
    <t>Note: States and D.C. are listed in descending order of number of foreign-born residents in 2017. See "Countries by regional classification" for details on our regional grouping of countries.</t>
  </si>
  <si>
    <t>Share of foreign born, by state and region of birth: 2018</t>
  </si>
  <si>
    <t>Percent of foreign born</t>
  </si>
  <si>
    <t xml:space="preserve">East and Southeast Asia </t>
  </si>
  <si>
    <t>Central 
America</t>
  </si>
  <si>
    <t>Note: States and D.C. are listed in descending order of number of foreign born in 2018. See "Countries by regional classification" for details on our regional grouping of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</si>
</sst>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6" formatCode="_(* #,##0.0_);_(* \(#,##0.0\);_(* &quot;-&quot;??_);_(@_)"/>
    <numFmt numFmtId="168" formatCode="0.000"/>
    <numFmt numFmtId="169" formatCode="###0"/>
    <numFmt numFmtId="170" formatCode="###0.0"/>
    <numFmt numFmtId="171" formatCode="0.000000"/>
    <numFmt numFmtId="172" formatCode="#,##0.0"/>
    <numFmt numFmtId="173" formatCode="#,##0.000"/>
    <numFmt numFmtId="174" formatCode="_(* #,##0_);_(* \(#,##0\);_(* &quot;-&quot;??_);_(@_)"/>
    <numFmt numFmtId="175" formatCode="0.0%"/>
    <numFmt numFmtId="176" formatCode="&quot;$&quot;#,##0"/>
  </numFmts>
  <fonts count="44" x14ac:knownFonts="1">
    <font>
      <sz val="11"/>
      <color theme="1"/>
      <name val="Franklin Gothic Book"/>
      <family val="2"/>
      <scheme val="minor"/>
    </font>
    <font>
      <sz val="10"/>
      <name val="Arial"/>
      <family val="2"/>
    </font>
    <font>
      <sz val="11"/>
      <color theme="1"/>
      <name val="Franklin Gothic Book"/>
      <family val="2"/>
      <scheme val="minor"/>
    </font>
    <font>
      <sz val="5.5"/>
      <name val="Franklin Gothic Demi"/>
      <family val="2"/>
      <scheme val="major"/>
    </font>
    <font>
      <sz val="5"/>
      <name val="Franklin Gothic Book"/>
      <family val="2"/>
      <scheme val="minor"/>
    </font>
    <font>
      <sz val="9"/>
      <color theme="1"/>
      <name val="Franklin Gothic Demi"/>
      <family val="2"/>
      <scheme val="major"/>
    </font>
    <font>
      <i/>
      <sz val="5.5"/>
      <color theme="1" tint="0.34998626667073579"/>
      <name val="Georgia"/>
      <family val="1"/>
    </font>
    <font>
      <sz val="5.5"/>
      <name val="Franklin Gothic Demi (Headings)"/>
    </font>
    <font>
      <sz val="5.5"/>
      <name val="Franklin Gothic Book"/>
      <family val="2"/>
      <scheme val="minor"/>
    </font>
    <font>
      <sz val="5.5"/>
      <color rgb="FF7C431C"/>
      <name val="Franklin Gothic Book"/>
      <family val="2"/>
      <scheme val="minor"/>
    </font>
    <font>
      <sz val="5"/>
      <color theme="1" tint="0.34998626667073579"/>
      <name val="Franklin Gothic Book"/>
      <family val="2"/>
      <scheme val="minor"/>
    </font>
    <font>
      <sz val="8"/>
      <name val="Arial"/>
      <family val="2"/>
    </font>
    <font>
      <b/>
      <sz val="10"/>
      <color indexed="12"/>
      <name val="Arial"/>
      <family val="2"/>
    </font>
    <font>
      <b/>
      <sz val="5.5"/>
      <color indexed="8"/>
      <name val="Franklin Gothic Demi"/>
      <family val="2"/>
      <scheme val="major"/>
    </font>
    <font>
      <sz val="5.5"/>
      <color indexed="8"/>
      <name val="Franklin Gothic Demi"/>
      <family val="2"/>
      <scheme val="major"/>
    </font>
    <font>
      <sz val="5.5"/>
      <color theme="6" tint="-0.249977111117893"/>
      <name val="Franklin Gothic Book"/>
      <family val="2"/>
      <scheme val="minor"/>
    </font>
    <font>
      <b/>
      <sz val="5.5"/>
      <name val="Franklin Gothic Demi"/>
      <family val="2"/>
      <scheme val="major"/>
    </font>
    <font>
      <sz val="5.5"/>
      <color theme="6" tint="-0.249977111117893"/>
      <name val="Franklin Gothic Demi"/>
      <family val="2"/>
      <scheme val="major"/>
    </font>
    <font>
      <sz val="6"/>
      <name val="Franklin Gothic Demi"/>
      <family val="2"/>
      <scheme val="major"/>
    </font>
    <font>
      <sz val="8"/>
      <name val="Franklin Gothic Demi"/>
      <family val="2"/>
      <scheme val="major"/>
    </font>
    <font>
      <sz val="5"/>
      <name val="Franklin Gothic Demi"/>
      <family val="2"/>
      <scheme val="major"/>
    </font>
    <font>
      <sz val="5.5"/>
      <color theme="4" tint="-0.249977111117893"/>
      <name val="Franklin Gothic Book"/>
      <family val="2"/>
      <scheme val="minor"/>
    </font>
    <font>
      <sz val="5.5"/>
      <color theme="4" tint="-0.249977111117893"/>
      <name val="Franklin Gothic Demi"/>
      <family val="2"/>
      <scheme val="major"/>
    </font>
    <font>
      <b/>
      <sz val="9"/>
      <color theme="6" tint="-0.249977111117893"/>
      <name val="Franklin Gothic Demi"/>
      <family val="2"/>
      <scheme val="major"/>
    </font>
    <font>
      <b/>
      <sz val="5"/>
      <color theme="1" tint="0.34998626667073579"/>
      <name val="Franklin Gothic Book"/>
      <family val="2"/>
      <scheme val="minor"/>
    </font>
    <font>
      <sz val="9"/>
      <name val="Franklin Gothic Demi"/>
      <family val="2"/>
      <scheme val="major"/>
    </font>
    <font>
      <sz val="5.5"/>
      <color theme="1"/>
      <name val="Franklin Gothic Demi"/>
      <family val="2"/>
      <scheme val="major"/>
    </font>
    <font>
      <b/>
      <sz val="5.5"/>
      <color theme="6" tint="-0.249977111117893"/>
      <name val="Franklin Gothic Demi"/>
      <family val="2"/>
      <scheme val="major"/>
    </font>
    <font>
      <sz val="5.5"/>
      <color indexed="10"/>
      <name val="Franklin Gothic Demi"/>
      <family val="2"/>
      <scheme val="major"/>
    </font>
    <font>
      <sz val="5"/>
      <color theme="1" tint="0.34998626667073579"/>
      <name val="Franklin Gothic Demi"/>
      <family val="2"/>
      <scheme val="major"/>
    </font>
    <font>
      <b/>
      <sz val="5.5"/>
      <color theme="4" tint="-0.249977111117893"/>
      <name val="Franklin Gothic Book"/>
      <family val="2"/>
      <scheme val="minor"/>
    </font>
    <font>
      <sz val="5.5"/>
      <name val="Verdana"/>
      <family val="2"/>
    </font>
    <font>
      <sz val="6.5"/>
      <name val="Franklin Gothic Demi"/>
      <family val="2"/>
      <scheme val="major"/>
    </font>
    <font>
      <sz val="5.5"/>
      <color indexed="54"/>
      <name val="Franklin Gothic Demi"/>
      <family val="2"/>
      <scheme val="major"/>
    </font>
    <font>
      <sz val="14"/>
      <color rgb="FF000000"/>
      <name val="Arial"/>
      <family val="2"/>
    </font>
    <font>
      <b/>
      <sz val="5.5"/>
      <color theme="1" tint="0.34998626667073579"/>
      <name val="Franklin Gothic Demi"/>
      <family val="2"/>
      <scheme val="major"/>
    </font>
    <font>
      <b/>
      <sz val="5.5"/>
      <color indexed="62"/>
      <name val="Franklin Gothic Demi"/>
      <family val="2"/>
      <scheme val="major"/>
    </font>
    <font>
      <b/>
      <sz val="5.5"/>
      <color indexed="60"/>
      <name val="Franklin Gothic Demi"/>
      <family val="2"/>
      <scheme val="major"/>
    </font>
    <font>
      <sz val="5.5"/>
      <color indexed="62"/>
      <name val="Franklin Gothic Demi"/>
      <family val="2"/>
      <scheme val="major"/>
    </font>
    <font>
      <b/>
      <sz val="8"/>
      <name val="Franklin Gothic Demi"/>
      <family val="2"/>
      <scheme val="major"/>
    </font>
    <font>
      <sz val="5"/>
      <color theme="1" tint="0.499984740745262"/>
      <name val="Franklin Gothic Book"/>
      <family val="2"/>
      <scheme val="minor"/>
    </font>
    <font>
      <sz val="5"/>
      <color indexed="10"/>
      <name val="Franklin Gothic Demi"/>
      <family val="2"/>
      <scheme val="major"/>
    </font>
    <font>
      <sz val="9"/>
      <color indexed="8"/>
      <name val="Arial"/>
      <family val="2"/>
    </font>
    <font>
      <i/>
      <sz val="5"/>
      <color theme="1" tint="0.34998626667073579"/>
      <name val="Franklin Gothic Book"/>
      <family val="2"/>
      <scheme val="minor"/>
    </font>
  </fonts>
  <fills count="2">
    <fill>
      <patternFill patternType="none"/>
    </fill>
    <fill>
      <patternFill patternType="gray125"/>
    </fill>
  </fills>
  <borders count="25">
    <border>
      <left/>
      <right/>
      <top/>
      <bottom/>
      <diagonal/>
    </border>
    <border>
      <left/>
      <right/>
      <top/>
      <bottom style="thin">
        <color theme="0" tint="-0.499984740745262"/>
      </bottom>
      <diagonal/>
    </border>
    <border>
      <left/>
      <right/>
      <top style="thin">
        <color theme="0" tint="-0.499984740745262"/>
      </top>
      <bottom/>
      <diagonal/>
    </border>
    <border>
      <left/>
      <right/>
      <top style="thin">
        <color indexed="64"/>
      </top>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theme="0" tint="-0.499984740745262"/>
      </bottom>
      <diagonal/>
    </border>
    <border>
      <left/>
      <right/>
      <top/>
      <bottom style="thin">
        <color indexed="64"/>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right/>
      <top style="dotted">
        <color theme="0" tint="-0.34998626667073579"/>
      </top>
      <bottom/>
      <diagonal/>
    </border>
    <border>
      <left/>
      <right/>
      <top/>
      <bottom style="thin">
        <color theme="0" tint="-0.24994659260841701"/>
      </bottom>
      <diagonal/>
    </border>
    <border>
      <left/>
      <right/>
      <top style="thin">
        <color theme="0" tint="-0.34998626667073579"/>
      </top>
      <bottom/>
      <diagonal/>
    </border>
    <border>
      <left/>
      <right/>
      <top style="thin">
        <color theme="0" tint="-0.24994659260841701"/>
      </top>
      <bottom/>
      <diagonal/>
    </border>
    <border>
      <left/>
      <right/>
      <top style="thin">
        <color theme="0" tint="-0.24994659260841701"/>
      </top>
      <bottom style="thin">
        <color theme="0" tint="-0.24994659260841701"/>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bottom style="thin">
        <color theme="0" tint="-0.34998626667073579"/>
      </bottom>
      <diagonal/>
    </border>
    <border>
      <left/>
      <right/>
      <top style="dotted">
        <color theme="0" tint="-0.34998626667073579"/>
      </top>
      <bottom style="thin">
        <color theme="0" tint="-0.499984740745262"/>
      </bottom>
      <diagonal/>
    </border>
    <border>
      <left/>
      <right/>
      <top style="dotted">
        <color theme="0" tint="-0.34998626667073579"/>
      </top>
      <bottom style="dotted">
        <color theme="0" tint="-0.499984740745262"/>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right/>
      <top style="hair">
        <color theme="0" tint="-0.34998626667073579"/>
      </top>
      <bottom style="thin">
        <color theme="0" tint="-0.34998626667073579"/>
      </bottom>
      <diagonal/>
    </border>
    <border>
      <left/>
      <right/>
      <top style="dotted">
        <color theme="0" tint="-0.499984740745262"/>
      </top>
      <bottom style="thin">
        <color theme="0" tint="-0.34998626667073579"/>
      </bottom>
      <diagonal/>
    </border>
  </borders>
  <cellStyleXfs count="14">
    <xf numFmtId="0" fontId="0" fillId="0" borderId="0"/>
    <xf numFmtId="0" fontId="2" fillId="0" borderId="0"/>
    <xf numFmtId="0" fontId="2" fillId="0" borderId="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cellStyleXfs>
  <cellXfs count="511">
    <xf numFmtId="0" fontId="0" fillId="0" borderId="0" xfId="0"/>
    <xf numFmtId="0" fontId="3" fillId="0" borderId="0" xfId="7" applyFont="1" applyAlignment="1">
      <alignment wrapText="1"/>
    </xf>
    <xf numFmtId="0" fontId="1" fillId="0" borderId="0" xfId="7" applyAlignment="1">
      <alignment wrapText="1"/>
    </xf>
    <xf numFmtId="0" fontId="4" fillId="0" borderId="3" xfId="7" applyFont="1" applyBorder="1" applyAlignment="1">
      <alignment horizontal="left" wrapText="1"/>
    </xf>
    <xf numFmtId="0" fontId="4" fillId="0" borderId="3" xfId="7" applyFont="1" applyBorder="1" applyAlignment="1">
      <alignment horizontal="left" wrapText="1"/>
    </xf>
    <xf numFmtId="0" fontId="4" fillId="0" borderId="0" xfId="7" applyFont="1" applyAlignment="1">
      <alignment horizontal="left" wrapText="1"/>
    </xf>
    <xf numFmtId="0" fontId="5" fillId="0" borderId="0" xfId="7" applyFont="1" applyAlignment="1">
      <alignment horizontal="left" vertical="center" wrapText="1"/>
    </xf>
    <xf numFmtId="0" fontId="1" fillId="0" borderId="0" xfId="7" applyAlignment="1">
      <alignment vertical="center" wrapText="1"/>
    </xf>
    <xf numFmtId="0" fontId="6" fillId="0" borderId="0" xfId="7" applyFont="1" applyAlignment="1">
      <alignment horizontal="left" vertical="top" wrapText="1"/>
    </xf>
    <xf numFmtId="0" fontId="6" fillId="0" borderId="0" xfId="7" applyFont="1" applyAlignment="1">
      <alignment horizontal="left" vertical="center" wrapText="1"/>
    </xf>
    <xf numFmtId="3" fontId="3" fillId="0" borderId="0" xfId="7" applyNumberFormat="1" applyFont="1" applyAlignment="1">
      <alignment horizontal="right" vertical="center" wrapText="1"/>
    </xf>
    <xf numFmtId="3" fontId="3" fillId="0" borderId="0" xfId="7" applyNumberFormat="1" applyFont="1" applyAlignment="1">
      <alignment horizontal="right" vertical="center" wrapText="1"/>
    </xf>
    <xf numFmtId="3" fontId="7" fillId="0" borderId="0" xfId="7" applyNumberFormat="1" applyFont="1" applyAlignment="1">
      <alignment horizontal="right" vertical="center" wrapText="1"/>
    </xf>
    <xf numFmtId="0" fontId="3" fillId="0" borderId="0" xfId="7" applyFont="1" applyAlignment="1">
      <alignment horizontal="right" vertical="center" wrapText="1"/>
    </xf>
    <xf numFmtId="0" fontId="8" fillId="0" borderId="4" xfId="7" applyFont="1" applyBorder="1" applyAlignment="1">
      <alignment horizontal="left" vertical="center" wrapText="1"/>
    </xf>
    <xf numFmtId="3" fontId="8" fillId="0" borderId="4" xfId="7" applyNumberFormat="1" applyFont="1" applyBorder="1" applyAlignment="1">
      <alignment vertical="center" wrapText="1"/>
    </xf>
    <xf numFmtId="164" fontId="8" fillId="0" borderId="4" xfId="10" applyNumberFormat="1" applyFont="1" applyBorder="1" applyAlignment="1">
      <alignment horizontal="right" vertical="center" wrapText="1"/>
    </xf>
    <xf numFmtId="164" fontId="3" fillId="0" borderId="4" xfId="7" applyNumberFormat="1" applyFont="1" applyBorder="1" applyAlignment="1">
      <alignment horizontal="left" vertical="center" wrapText="1"/>
    </xf>
    <xf numFmtId="3" fontId="8" fillId="0" borderId="4" xfId="7" quotePrefix="1" applyNumberFormat="1" applyFont="1" applyBorder="1" applyAlignment="1">
      <alignment horizontal="right" vertical="center" wrapText="1"/>
    </xf>
    <xf numFmtId="0" fontId="8" fillId="0" borderId="5" xfId="7" applyFont="1" applyBorder="1" applyAlignment="1">
      <alignment horizontal="left" vertical="center" wrapText="1"/>
    </xf>
    <xf numFmtId="3" fontId="8" fillId="0" borderId="5" xfId="7" applyNumberFormat="1" applyFont="1" applyBorder="1" applyAlignment="1">
      <alignment vertical="center" wrapText="1"/>
    </xf>
    <xf numFmtId="164" fontId="8" fillId="0" borderId="5" xfId="10" applyNumberFormat="1" applyFont="1" applyBorder="1" applyAlignment="1">
      <alignment horizontal="right" vertical="center" wrapText="1"/>
    </xf>
    <xf numFmtId="164" fontId="8" fillId="0" borderId="4" xfId="7" applyNumberFormat="1" applyFont="1" applyBorder="1" applyAlignment="1">
      <alignment horizontal="right" vertical="center" wrapText="1"/>
    </xf>
    <xf numFmtId="0" fontId="9" fillId="0" borderId="5" xfId="7" applyFont="1" applyBorder="1" applyAlignment="1">
      <alignment horizontal="left" vertical="center" wrapText="1" indent="1"/>
    </xf>
    <xf numFmtId="3" fontId="9" fillId="0" borderId="5" xfId="7" applyNumberFormat="1" applyFont="1" applyBorder="1" applyAlignment="1">
      <alignment vertical="center" wrapText="1"/>
    </xf>
    <xf numFmtId="164" fontId="9" fillId="0" borderId="5" xfId="10" applyNumberFormat="1" applyFont="1" applyBorder="1" applyAlignment="1">
      <alignment horizontal="right" vertical="center" wrapText="1"/>
    </xf>
    <xf numFmtId="0" fontId="9" fillId="0" borderId="6" xfId="7" applyFont="1" applyBorder="1" applyAlignment="1">
      <alignment horizontal="left" vertical="center" wrapText="1" indent="1"/>
    </xf>
    <xf numFmtId="3" fontId="9" fillId="0" borderId="6" xfId="7" applyNumberFormat="1" applyFont="1" applyBorder="1" applyAlignment="1">
      <alignment vertical="center" wrapText="1"/>
    </xf>
    <xf numFmtId="0" fontId="1" fillId="0" borderId="6" xfId="7" applyBorder="1" applyAlignment="1">
      <alignment horizontal="left" wrapText="1"/>
    </xf>
    <xf numFmtId="0" fontId="9" fillId="0" borderId="6" xfId="7" applyFont="1" applyBorder="1" applyAlignment="1">
      <alignment vertical="center" wrapText="1"/>
    </xf>
    <xf numFmtId="0" fontId="3" fillId="0" borderId="2" xfId="7" applyFont="1" applyBorder="1" applyAlignment="1">
      <alignment horizontal="left" vertical="center" wrapText="1"/>
    </xf>
    <xf numFmtId="3" fontId="3" fillId="0" borderId="2" xfId="7" applyNumberFormat="1" applyFont="1" applyBorder="1" applyAlignment="1">
      <alignment vertical="center" wrapText="1"/>
    </xf>
    <xf numFmtId="164" fontId="3" fillId="0" borderId="2" xfId="7" applyNumberFormat="1" applyFont="1" applyBorder="1" applyAlignment="1">
      <alignment horizontal="right" vertical="center" wrapText="1"/>
    </xf>
    <xf numFmtId="164" fontId="3" fillId="0" borderId="2" xfId="7" applyNumberFormat="1" applyFont="1" applyBorder="1" applyAlignment="1">
      <alignment horizontal="left" vertical="center" wrapText="1"/>
    </xf>
    <xf numFmtId="0" fontId="3" fillId="0" borderId="0" xfId="7" applyFont="1" applyAlignment="1">
      <alignment horizontal="left" vertical="center" wrapText="1"/>
    </xf>
    <xf numFmtId="3" fontId="3" fillId="0" borderId="0" xfId="7" applyNumberFormat="1" applyFont="1" applyAlignment="1">
      <alignment vertical="center" wrapText="1"/>
    </xf>
    <xf numFmtId="164" fontId="3" fillId="0" borderId="0" xfId="7" applyNumberFormat="1" applyFont="1" applyAlignment="1">
      <alignment horizontal="right" vertical="center" wrapText="1"/>
    </xf>
    <xf numFmtId="164" fontId="3" fillId="0" borderId="0" xfId="7" applyNumberFormat="1" applyFont="1" applyAlignment="1">
      <alignment horizontal="left" vertical="center" wrapText="1"/>
    </xf>
    <xf numFmtId="3" fontId="8" fillId="0" borderId="0" xfId="7" quotePrefix="1" applyNumberFormat="1" applyFont="1" applyAlignment="1">
      <alignment horizontal="right" vertical="center" wrapText="1" indent="1"/>
    </xf>
    <xf numFmtId="0" fontId="10" fillId="0" borderId="0" xfId="7" applyFont="1" applyAlignment="1">
      <alignment horizontal="left" vertical="center" wrapText="1"/>
    </xf>
    <xf numFmtId="0" fontId="4" fillId="0" borderId="7" xfId="7" applyFont="1" applyBorder="1" applyAlignment="1">
      <alignment vertical="center" wrapText="1"/>
    </xf>
    <xf numFmtId="0" fontId="4" fillId="0" borderId="7" xfId="7" applyFont="1" applyBorder="1" applyAlignment="1">
      <alignment horizontal="left" vertical="center" wrapText="1"/>
    </xf>
    <xf numFmtId="168" fontId="1" fillId="0" borderId="0" xfId="7" applyNumberFormat="1" applyAlignment="1">
      <alignment wrapText="1"/>
    </xf>
    <xf numFmtId="0" fontId="1" fillId="0" borderId="0" xfId="7" applyAlignment="1">
      <alignment horizontal="left" wrapText="1"/>
    </xf>
    <xf numFmtId="3" fontId="11" fillId="0" borderId="0" xfId="7" applyNumberFormat="1" applyFont="1" applyAlignment="1">
      <alignment wrapText="1"/>
    </xf>
    <xf numFmtId="3" fontId="11" fillId="0" borderId="0" xfId="7" applyNumberFormat="1" applyFont="1" applyAlignment="1">
      <alignment horizontal="right" wrapText="1"/>
    </xf>
    <xf numFmtId="0" fontId="1" fillId="0" borderId="0" xfId="7" applyAlignment="1">
      <alignment vertical="top" wrapText="1"/>
    </xf>
    <xf numFmtId="0" fontId="12" fillId="0" borderId="0" xfId="7" applyFont="1" applyAlignment="1">
      <alignment wrapText="1"/>
    </xf>
    <xf numFmtId="0" fontId="3" fillId="0" borderId="0" xfId="7" applyFont="1" applyAlignment="1">
      <alignment horizontal="left" wrapText="1"/>
    </xf>
    <xf numFmtId="0" fontId="13" fillId="0" borderId="0" xfId="12" applyFont="1" applyAlignment="1">
      <alignment horizontal="center" vertical="center" wrapText="1"/>
    </xf>
    <xf numFmtId="0" fontId="1" fillId="0" borderId="0" xfId="12"/>
    <xf numFmtId="0" fontId="14" fillId="0" borderId="0" xfId="12" applyFont="1" applyAlignment="1">
      <alignment wrapText="1"/>
    </xf>
    <xf numFmtId="0" fontId="14" fillId="0" borderId="0" xfId="12" applyFont="1" applyAlignment="1">
      <alignment horizontal="left" wrapText="1"/>
    </xf>
    <xf numFmtId="0" fontId="14" fillId="0" borderId="0" xfId="12" applyFont="1" applyAlignment="1">
      <alignment horizontal="center" wrapText="1"/>
    </xf>
    <xf numFmtId="0" fontId="14" fillId="0" borderId="0" xfId="12" applyFont="1" applyAlignment="1">
      <alignment vertical="top" wrapText="1"/>
    </xf>
    <xf numFmtId="0" fontId="14" fillId="0" borderId="0" xfId="12" applyFont="1" applyAlignment="1">
      <alignment horizontal="left" vertical="top" wrapText="1"/>
    </xf>
    <xf numFmtId="169" fontId="14" fillId="0" borderId="0" xfId="12" applyNumberFormat="1" applyFont="1" applyAlignment="1">
      <alignment horizontal="left" vertical="top"/>
    </xf>
    <xf numFmtId="170" fontId="14" fillId="0" borderId="0" xfId="12" applyNumberFormat="1" applyFont="1" applyAlignment="1">
      <alignment horizontal="right" vertical="top"/>
    </xf>
    <xf numFmtId="0" fontId="3" fillId="0" borderId="0" xfId="7" applyFont="1" applyAlignment="1">
      <alignment vertical="center" wrapText="1"/>
    </xf>
    <xf numFmtId="0" fontId="3" fillId="0" borderId="0" xfId="7" applyFont="1" applyAlignment="1">
      <alignment vertical="top" wrapText="1"/>
    </xf>
    <xf numFmtId="0" fontId="6" fillId="0" borderId="0" xfId="7" applyFont="1" applyAlignment="1">
      <alignment horizontal="left" vertical="top" wrapText="1"/>
    </xf>
    <xf numFmtId="164" fontId="15" fillId="0" borderId="8" xfId="7" applyNumberFormat="1" applyFont="1" applyBorder="1" applyAlignment="1">
      <alignment vertical="center" wrapText="1"/>
    </xf>
    <xf numFmtId="0" fontId="3" fillId="0" borderId="0" xfId="7" applyFont="1" applyAlignment="1">
      <alignment horizontal="left" wrapText="1" indent="2"/>
    </xf>
    <xf numFmtId="0" fontId="3" fillId="0" borderId="0" xfId="7" applyFont="1" applyAlignment="1">
      <alignment horizontal="right" wrapText="1" indent="2"/>
    </xf>
    <xf numFmtId="164" fontId="15" fillId="0" borderId="9" xfId="7" applyNumberFormat="1" applyFont="1" applyBorder="1" applyAlignment="1">
      <alignment vertical="center" wrapText="1"/>
    </xf>
    <xf numFmtId="164" fontId="15" fillId="0" borderId="10" xfId="7" applyNumberFormat="1" applyFont="1" applyBorder="1" applyAlignment="1">
      <alignment vertical="center" wrapText="1"/>
    </xf>
    <xf numFmtId="3" fontId="3" fillId="0" borderId="0" xfId="7" applyNumberFormat="1" applyFont="1" applyAlignment="1">
      <alignment horizontal="right" vertical="center" wrapText="1" indent="1"/>
    </xf>
    <xf numFmtId="164" fontId="3" fillId="0" borderId="0" xfId="7" applyNumberFormat="1" applyFont="1" applyAlignment="1">
      <alignment vertical="center" wrapText="1"/>
    </xf>
    <xf numFmtId="0" fontId="3" fillId="0" borderId="0" xfId="7" applyFont="1"/>
    <xf numFmtId="0" fontId="4" fillId="0" borderId="7" xfId="7" applyFont="1" applyBorder="1" applyAlignment="1">
      <alignment horizontal="left" vertical="center" wrapText="1"/>
    </xf>
    <xf numFmtId="0" fontId="3" fillId="0" borderId="0" xfId="7" applyFont="1" applyAlignment="1">
      <alignment vertical="center" wrapText="1"/>
    </xf>
    <xf numFmtId="0" fontId="16" fillId="0" borderId="0" xfId="7" applyFont="1" applyAlignment="1">
      <alignment vertical="center" wrapText="1"/>
    </xf>
    <xf numFmtId="0" fontId="3" fillId="0" borderId="3" xfId="7" applyFont="1" applyBorder="1" applyAlignment="1">
      <alignment wrapText="1"/>
    </xf>
    <xf numFmtId="0" fontId="5" fillId="0" borderId="0" xfId="7" applyFont="1" applyAlignment="1">
      <alignment vertical="center" wrapText="1"/>
    </xf>
    <xf numFmtId="164" fontId="15" fillId="0" borderId="8" xfId="7" applyNumberFormat="1" applyFont="1" applyBorder="1" applyAlignment="1">
      <alignment horizontal="right" vertical="center" wrapText="1"/>
    </xf>
    <xf numFmtId="164" fontId="15" fillId="0" borderId="8" xfId="7" applyNumberFormat="1" applyFont="1" applyBorder="1" applyAlignment="1">
      <alignment horizontal="left" vertical="center" wrapText="1"/>
    </xf>
    <xf numFmtId="3" fontId="15" fillId="0" borderId="9" xfId="7" applyNumberFormat="1" applyFont="1" applyBorder="1" applyAlignment="1">
      <alignment horizontal="right" vertical="center" wrapText="1"/>
    </xf>
    <xf numFmtId="164" fontId="15" fillId="0" borderId="9" xfId="7" applyNumberFormat="1" applyFont="1" applyBorder="1" applyAlignment="1">
      <alignment horizontal="right" vertical="center" wrapText="1"/>
    </xf>
    <xf numFmtId="164" fontId="15" fillId="0" borderId="9" xfId="7" applyNumberFormat="1" applyFont="1" applyBorder="1" applyAlignment="1">
      <alignment horizontal="right" vertical="center" wrapText="1" indent="1"/>
    </xf>
    <xf numFmtId="164" fontId="15" fillId="0" borderId="9" xfId="7" applyNumberFormat="1" applyFont="1" applyBorder="1" applyAlignment="1">
      <alignment horizontal="left" vertical="center" wrapText="1"/>
    </xf>
    <xf numFmtId="164" fontId="15" fillId="0" borderId="11" xfId="7" applyNumberFormat="1" applyFont="1" applyBorder="1" applyAlignment="1">
      <alignment horizontal="right" vertical="center" wrapText="1"/>
    </xf>
    <xf numFmtId="164" fontId="15" fillId="0" borderId="11" xfId="7" applyNumberFormat="1" applyFont="1" applyBorder="1" applyAlignment="1">
      <alignment horizontal="left" vertical="center" wrapText="1"/>
    </xf>
    <xf numFmtId="164" fontId="15" fillId="0" borderId="0" xfId="7" applyNumberFormat="1" applyFont="1" applyAlignment="1">
      <alignment horizontal="left" vertical="center" wrapText="1"/>
    </xf>
    <xf numFmtId="164" fontId="17" fillId="0" borderId="0" xfId="7" applyNumberFormat="1" applyFont="1" applyAlignment="1">
      <alignment horizontal="right" vertical="center" wrapText="1" indent="1"/>
    </xf>
    <xf numFmtId="0" fontId="17" fillId="0" borderId="0" xfId="7" applyFont="1" applyAlignment="1">
      <alignment horizontal="right" vertical="center" wrapText="1" indent="2"/>
    </xf>
    <xf numFmtId="3" fontId="17" fillId="0" borderId="0" xfId="7" applyNumberFormat="1" applyFont="1" applyAlignment="1">
      <alignment horizontal="right" vertical="center" wrapText="1" indent="1"/>
    </xf>
    <xf numFmtId="3" fontId="15" fillId="0" borderId="0" xfId="7" applyNumberFormat="1" applyFont="1" applyAlignment="1">
      <alignment horizontal="right" vertical="center" wrapText="1"/>
    </xf>
    <xf numFmtId="164" fontId="15" fillId="0" borderId="0" xfId="7" applyNumberFormat="1" applyFont="1" applyAlignment="1">
      <alignment horizontal="right" vertical="center" wrapText="1"/>
    </xf>
    <xf numFmtId="164" fontId="15" fillId="0" borderId="1" xfId="7" applyNumberFormat="1" applyFont="1" applyBorder="1" applyAlignment="1">
      <alignment horizontal="right" vertical="center" wrapText="1"/>
    </xf>
    <xf numFmtId="0" fontId="17" fillId="0" borderId="0" xfId="7" applyFont="1" applyAlignment="1">
      <alignment horizontal="left" vertical="center" wrapText="1"/>
    </xf>
    <xf numFmtId="3" fontId="17" fillId="0" borderId="0" xfId="7" applyNumberFormat="1" applyFont="1" applyAlignment="1">
      <alignment horizontal="right" vertical="center" wrapText="1"/>
    </xf>
    <xf numFmtId="49" fontId="17" fillId="0" borderId="0" xfId="7" applyNumberFormat="1" applyFont="1" applyAlignment="1">
      <alignment horizontal="left" vertical="center" wrapText="1"/>
    </xf>
    <xf numFmtId="49" fontId="3" fillId="0" borderId="0" xfId="7" applyNumberFormat="1" applyFont="1" applyAlignment="1">
      <alignment horizontal="left" vertical="center" wrapText="1"/>
    </xf>
    <xf numFmtId="0" fontId="3" fillId="0" borderId="7" xfId="7" applyFont="1" applyBorder="1" applyAlignment="1">
      <alignment wrapText="1"/>
    </xf>
    <xf numFmtId="171" fontId="18" fillId="0" borderId="0" xfId="7" applyNumberFormat="1" applyFont="1" applyAlignment="1">
      <alignment horizontal="left" vertical="top" wrapText="1"/>
    </xf>
    <xf numFmtId="0" fontId="18" fillId="0" borderId="0" xfId="7" applyFont="1" applyAlignment="1">
      <alignment horizontal="left" vertical="top" wrapText="1"/>
    </xf>
    <xf numFmtId="0" fontId="19" fillId="0" borderId="0" xfId="7" applyFont="1" applyAlignment="1">
      <alignment vertical="center" wrapText="1"/>
    </xf>
    <xf numFmtId="3" fontId="3" fillId="0" borderId="0" xfId="7" applyNumberFormat="1" applyFont="1" applyAlignment="1">
      <alignment wrapText="1"/>
    </xf>
    <xf numFmtId="164" fontId="3" fillId="0" borderId="0" xfId="7" applyNumberFormat="1" applyFont="1" applyAlignment="1">
      <alignment wrapText="1"/>
    </xf>
    <xf numFmtId="0" fontId="4" fillId="0" borderId="3" xfId="7" applyFont="1" applyBorder="1" applyAlignment="1">
      <alignment wrapText="1"/>
    </xf>
    <xf numFmtId="0" fontId="5" fillId="0" borderId="0" xfId="7" applyFont="1" applyAlignment="1">
      <alignment horizontal="left" vertical="center"/>
    </xf>
    <xf numFmtId="0" fontId="3" fillId="0" borderId="0" xfId="7" applyFont="1" applyAlignment="1">
      <alignment horizontal="right" wrapText="1"/>
    </xf>
    <xf numFmtId="0" fontId="17" fillId="0" borderId="0" xfId="7" applyFont="1" applyAlignment="1">
      <alignment horizontal="left" wrapText="1"/>
    </xf>
    <xf numFmtId="3" fontId="17" fillId="0" borderId="0" xfId="7" applyNumberFormat="1" applyFont="1" applyAlignment="1">
      <alignment horizontal="right" wrapText="1"/>
    </xf>
    <xf numFmtId="3" fontId="17" fillId="0" borderId="0" xfId="7" applyNumberFormat="1" applyFont="1" applyAlignment="1">
      <alignment wrapText="1"/>
    </xf>
    <xf numFmtId="0" fontId="3" fillId="0" borderId="0" xfId="7" applyFont="1" applyAlignment="1">
      <alignment horizontal="left" vertical="center" wrapText="1"/>
    </xf>
    <xf numFmtId="164" fontId="15" fillId="0" borderId="10" xfId="7" applyNumberFormat="1" applyFont="1" applyBorder="1" applyAlignment="1">
      <alignment horizontal="right" vertical="center" wrapText="1"/>
    </xf>
    <xf numFmtId="0" fontId="20" fillId="0" borderId="0" xfId="7" applyFont="1" applyAlignment="1">
      <alignment vertical="center" wrapText="1"/>
    </xf>
    <xf numFmtId="164" fontId="3" fillId="0" borderId="0" xfId="7" applyNumberFormat="1" applyFont="1" applyAlignment="1">
      <alignment horizontal="right" wrapText="1"/>
    </xf>
    <xf numFmtId="0" fontId="21" fillId="0" borderId="8" xfId="7" applyFont="1" applyBorder="1" applyAlignment="1">
      <alignment horizontal="left" vertical="center" wrapText="1"/>
    </xf>
    <xf numFmtId="3" fontId="21" fillId="0" borderId="8" xfId="7" applyNumberFormat="1" applyFont="1" applyBorder="1" applyAlignment="1">
      <alignment horizontal="right" vertical="center" wrapText="1" indent="1"/>
    </xf>
    <xf numFmtId="164" fontId="21" fillId="0" borderId="8" xfId="7" applyNumberFormat="1" applyFont="1" applyBorder="1" applyAlignment="1">
      <alignment vertical="center" wrapText="1"/>
    </xf>
    <xf numFmtId="0" fontId="21" fillId="0" borderId="9" xfId="7" applyFont="1" applyBorder="1" applyAlignment="1">
      <alignment horizontal="left" vertical="center" wrapText="1"/>
    </xf>
    <xf numFmtId="3" fontId="21" fillId="0" borderId="9" xfId="7" applyNumberFormat="1" applyFont="1" applyBorder="1" applyAlignment="1">
      <alignment horizontal="right" vertical="center" wrapText="1" indent="1"/>
    </xf>
    <xf numFmtId="0" fontId="21" fillId="0" borderId="9" xfId="0" applyFont="1" applyBorder="1" applyAlignment="1">
      <alignment horizontal="left" vertical="center" wrapText="1"/>
    </xf>
    <xf numFmtId="0" fontId="21" fillId="0" borderId="10" xfId="7" applyFont="1" applyBorder="1" applyAlignment="1">
      <alignment horizontal="left" vertical="center" wrapText="1"/>
    </xf>
    <xf numFmtId="3" fontId="21" fillId="0" borderId="10" xfId="7" applyNumberFormat="1" applyFont="1" applyBorder="1" applyAlignment="1">
      <alignment horizontal="right" vertical="center" wrapText="1" indent="1"/>
    </xf>
    <xf numFmtId="164" fontId="21" fillId="0" borderId="10" xfId="7" applyNumberFormat="1" applyFont="1" applyBorder="1" applyAlignment="1">
      <alignment vertical="center" wrapText="1"/>
    </xf>
    <xf numFmtId="3" fontId="21" fillId="0" borderId="8" xfId="7" applyNumberFormat="1" applyFont="1" applyBorder="1" applyAlignment="1">
      <alignment horizontal="right" vertical="center" wrapText="1"/>
    </xf>
    <xf numFmtId="164" fontId="21" fillId="0" borderId="8" xfId="7" applyNumberFormat="1" applyFont="1" applyBorder="1" applyAlignment="1">
      <alignment horizontal="right" vertical="center" wrapText="1"/>
    </xf>
    <xf numFmtId="164" fontId="21" fillId="0" borderId="8" xfId="7" applyNumberFormat="1" applyFont="1" applyBorder="1" applyAlignment="1">
      <alignment horizontal="left" vertical="center" wrapText="1"/>
    </xf>
    <xf numFmtId="0" fontId="21" fillId="0" borderId="0" xfId="7" applyFont="1" applyAlignment="1">
      <alignment horizontal="right" vertical="center" wrapText="1" indent="2"/>
    </xf>
    <xf numFmtId="49" fontId="21" fillId="0" borderId="8" xfId="7" applyNumberFormat="1" applyFont="1" applyBorder="1" applyAlignment="1">
      <alignment horizontal="left" vertical="center" wrapText="1"/>
    </xf>
    <xf numFmtId="3" fontId="21" fillId="0" borderId="0" xfId="7" applyNumberFormat="1" applyFont="1" applyAlignment="1">
      <alignment horizontal="right" vertical="center" wrapText="1" indent="1"/>
    </xf>
    <xf numFmtId="3" fontId="21" fillId="0" borderId="9" xfId="7" applyNumberFormat="1" applyFont="1" applyBorder="1" applyAlignment="1">
      <alignment horizontal="right" vertical="center" wrapText="1"/>
    </xf>
    <xf numFmtId="164" fontId="21" fillId="0" borderId="9" xfId="7" applyNumberFormat="1" applyFont="1" applyBorder="1" applyAlignment="1">
      <alignment horizontal="right" vertical="center" wrapText="1"/>
    </xf>
    <xf numFmtId="164" fontId="21" fillId="0" borderId="9" xfId="7" applyNumberFormat="1" applyFont="1" applyBorder="1" applyAlignment="1">
      <alignment horizontal="right" vertical="center" wrapText="1" indent="1"/>
    </xf>
    <xf numFmtId="164" fontId="21" fillId="0" borderId="11" xfId="7" applyNumberFormat="1" applyFont="1" applyBorder="1" applyAlignment="1">
      <alignment horizontal="right" vertical="center" wrapText="1" indent="1"/>
    </xf>
    <xf numFmtId="49" fontId="21" fillId="0" borderId="9" xfId="7" applyNumberFormat="1" applyFont="1" applyBorder="1" applyAlignment="1">
      <alignment horizontal="left" vertical="center" wrapText="1"/>
    </xf>
    <xf numFmtId="0" fontId="22" fillId="0" borderId="0" xfId="7" applyFont="1" applyAlignment="1">
      <alignment wrapText="1"/>
    </xf>
    <xf numFmtId="0" fontId="21" fillId="0" borderId="11" xfId="7" applyFont="1" applyBorder="1" applyAlignment="1">
      <alignment horizontal="left" vertical="center" wrapText="1"/>
    </xf>
    <xf numFmtId="3" fontId="21" fillId="0" borderId="11" xfId="7" applyNumberFormat="1" applyFont="1" applyBorder="1" applyAlignment="1">
      <alignment horizontal="right" vertical="center" wrapText="1"/>
    </xf>
    <xf numFmtId="164" fontId="21" fillId="0" borderId="11" xfId="7" applyNumberFormat="1" applyFont="1" applyBorder="1" applyAlignment="1">
      <alignment horizontal="right" vertical="center" wrapText="1"/>
    </xf>
    <xf numFmtId="164" fontId="21" fillId="0" borderId="0" xfId="7" applyNumberFormat="1" applyFont="1" applyAlignment="1">
      <alignment horizontal="right" vertical="center" wrapText="1" indent="1"/>
    </xf>
    <xf numFmtId="164" fontId="21" fillId="0" borderId="8" xfId="7" applyNumberFormat="1" applyFont="1" applyBorder="1" applyAlignment="1">
      <alignment horizontal="right" vertical="center" wrapText="1" indent="1"/>
    </xf>
    <xf numFmtId="49" fontId="21" fillId="0" borderId="0" xfId="7" applyNumberFormat="1" applyFont="1" applyAlignment="1">
      <alignment horizontal="left" vertical="center" wrapText="1"/>
    </xf>
    <xf numFmtId="49" fontId="21" fillId="0" borderId="11" xfId="7" applyNumberFormat="1" applyFont="1" applyBorder="1" applyAlignment="1">
      <alignment horizontal="left" vertical="center" wrapText="1"/>
    </xf>
    <xf numFmtId="164" fontId="22" fillId="0" borderId="0" xfId="7" applyNumberFormat="1" applyFont="1" applyAlignment="1">
      <alignment horizontal="right" vertical="center" wrapText="1" indent="1"/>
    </xf>
    <xf numFmtId="0" fontId="22" fillId="0" borderId="0" xfId="7" applyFont="1" applyAlignment="1">
      <alignment horizontal="right" vertical="center" wrapText="1" indent="2"/>
    </xf>
    <xf numFmtId="3" fontId="22" fillId="0" borderId="0" xfId="7" applyNumberFormat="1" applyFont="1" applyAlignment="1">
      <alignment horizontal="right" vertical="center" wrapText="1" indent="1"/>
    </xf>
    <xf numFmtId="0" fontId="21" fillId="0" borderId="0" xfId="7" applyFont="1" applyAlignment="1">
      <alignment horizontal="left" vertical="center" wrapText="1"/>
    </xf>
    <xf numFmtId="3" fontId="21" fillId="0" borderId="0" xfId="7" applyNumberFormat="1" applyFont="1" applyAlignment="1">
      <alignment horizontal="right" vertical="center" wrapText="1"/>
    </xf>
    <xf numFmtId="164" fontId="21" fillId="0" borderId="0" xfId="7" applyNumberFormat="1" applyFont="1" applyAlignment="1">
      <alignment horizontal="right" vertical="center" wrapText="1"/>
    </xf>
    <xf numFmtId="0" fontId="21" fillId="0" borderId="1" xfId="7" applyFont="1" applyBorder="1" applyAlignment="1">
      <alignment horizontal="left" vertical="center" wrapText="1"/>
    </xf>
    <xf numFmtId="3" fontId="21" fillId="0" borderId="1" xfId="7" applyNumberFormat="1" applyFont="1" applyBorder="1" applyAlignment="1">
      <alignment horizontal="right" vertical="center" wrapText="1"/>
    </xf>
    <xf numFmtId="0" fontId="4" fillId="0" borderId="7" xfId="7" applyFont="1" applyBorder="1" applyAlignment="1">
      <alignment vertical="center"/>
    </xf>
    <xf numFmtId="3" fontId="21" fillId="0" borderId="8" xfId="7" applyNumberFormat="1" applyFont="1" applyBorder="1" applyAlignment="1">
      <alignment horizontal="right" vertical="center" wrapText="1"/>
    </xf>
    <xf numFmtId="3" fontId="21" fillId="0" borderId="9" xfId="7" applyNumberFormat="1" applyFont="1" applyBorder="1" applyAlignment="1">
      <alignment horizontal="right" vertical="center" wrapText="1"/>
    </xf>
    <xf numFmtId="3" fontId="21" fillId="0" borderId="0" xfId="7" applyNumberFormat="1" applyFont="1" applyAlignment="1">
      <alignment horizontal="right" vertical="center" wrapText="1"/>
    </xf>
    <xf numFmtId="3" fontId="21" fillId="0" borderId="11" xfId="7" applyNumberFormat="1" applyFont="1" applyBorder="1" applyAlignment="1">
      <alignment horizontal="right" vertical="center" wrapText="1"/>
    </xf>
    <xf numFmtId="3" fontId="21" fillId="0" borderId="10" xfId="7" applyNumberFormat="1" applyFont="1" applyBorder="1" applyAlignment="1">
      <alignment horizontal="right" vertical="center" wrapText="1"/>
    </xf>
    <xf numFmtId="164" fontId="21" fillId="0" borderId="10" xfId="7" applyNumberFormat="1" applyFont="1" applyBorder="1" applyAlignment="1">
      <alignment horizontal="right" vertical="center" wrapText="1"/>
    </xf>
    <xf numFmtId="0" fontId="4" fillId="0" borderId="7" xfId="0" applyFont="1" applyBorder="1" applyAlignment="1">
      <alignment vertical="center"/>
    </xf>
    <xf numFmtId="0" fontId="23" fillId="0" borderId="0" xfId="7" applyFont="1" applyAlignment="1">
      <alignment vertical="center" wrapText="1"/>
    </xf>
    <xf numFmtId="0" fontId="3" fillId="0" borderId="0" xfId="7" applyFont="1" applyAlignment="1">
      <alignment horizontal="right" wrapText="1"/>
    </xf>
    <xf numFmtId="164" fontId="15" fillId="0" borderId="4" xfId="7" applyNumberFormat="1" applyFont="1" applyBorder="1" applyAlignment="1">
      <alignment horizontal="left" vertical="center" wrapText="1"/>
    </xf>
    <xf numFmtId="0" fontId="3" fillId="0" borderId="0" xfId="7" applyFont="1" applyAlignment="1">
      <alignment horizontal="right" wrapText="1" indent="1"/>
    </xf>
    <xf numFmtId="164" fontId="15" fillId="0" borderId="5" xfId="7" applyNumberFormat="1" applyFont="1" applyBorder="1" applyAlignment="1">
      <alignment horizontal="right" vertical="center" wrapText="1"/>
    </xf>
    <xf numFmtId="164" fontId="15" fillId="0" borderId="6" xfId="7" applyNumberFormat="1" applyFont="1" applyBorder="1" applyAlignment="1">
      <alignment horizontal="right" vertical="center" wrapText="1"/>
    </xf>
    <xf numFmtId="172" fontId="3" fillId="0" borderId="0" xfId="7" applyNumberFormat="1" applyFont="1" applyAlignment="1">
      <alignment horizontal="right" wrapText="1" indent="1"/>
    </xf>
    <xf numFmtId="172" fontId="3" fillId="0" borderId="0" xfId="7" applyNumberFormat="1" applyFont="1" applyAlignment="1">
      <alignment horizontal="right" vertical="center" wrapText="1"/>
    </xf>
    <xf numFmtId="0" fontId="4" fillId="0" borderId="7" xfId="7" applyFont="1" applyBorder="1" applyAlignment="1">
      <alignment horizontal="right" vertical="center" wrapText="1"/>
    </xf>
    <xf numFmtId="3" fontId="3" fillId="0" borderId="0" xfId="7" applyNumberFormat="1" applyFont="1" applyAlignment="1">
      <alignment horizontal="right" wrapText="1"/>
    </xf>
    <xf numFmtId="10" fontId="3" fillId="0" borderId="0" xfId="7" applyNumberFormat="1" applyFont="1" applyAlignment="1">
      <alignment wrapText="1"/>
    </xf>
    <xf numFmtId="0" fontId="6" fillId="0" borderId="0" xfId="7" applyFont="1" applyAlignment="1">
      <alignment horizontal="left" vertical="center" wrapText="1"/>
    </xf>
    <xf numFmtId="0" fontId="3" fillId="0" borderId="12" xfId="7" applyFont="1" applyBorder="1" applyAlignment="1">
      <alignment horizontal="center" wrapText="1"/>
    </xf>
    <xf numFmtId="0" fontId="3" fillId="0" borderId="0" xfId="7" applyFont="1" applyAlignment="1">
      <alignment horizontal="center" wrapText="1"/>
    </xf>
    <xf numFmtId="0" fontId="8" fillId="0" borderId="8" xfId="7" applyFont="1" applyBorder="1" applyAlignment="1">
      <alignment horizontal="left" vertical="center" wrapText="1"/>
    </xf>
    <xf numFmtId="3" fontId="8" fillId="0" borderId="8" xfId="7" applyNumberFormat="1" applyFont="1" applyBorder="1" applyAlignment="1">
      <alignment horizontal="right" vertical="center" wrapText="1" indent="1"/>
    </xf>
    <xf numFmtId="164" fontId="8" fillId="0" borderId="8" xfId="7" applyNumberFormat="1" applyFont="1" applyBorder="1" applyAlignment="1">
      <alignment horizontal="right" vertical="center" wrapText="1"/>
    </xf>
    <xf numFmtId="0" fontId="8" fillId="0" borderId="8" xfId="7" applyFont="1" applyBorder="1" applyAlignment="1">
      <alignment horizontal="left" vertical="center"/>
    </xf>
    <xf numFmtId="0" fontId="8" fillId="0" borderId="0" xfId="7" applyFont="1" applyAlignment="1">
      <alignment horizontal="center" wrapText="1"/>
    </xf>
    <xf numFmtId="164" fontId="8" fillId="0" borderId="8" xfId="7" applyNumberFormat="1" applyFont="1" applyBorder="1" applyAlignment="1">
      <alignment horizontal="left" vertical="center" wrapText="1"/>
    </xf>
    <xf numFmtId="0" fontId="8" fillId="0" borderId="0" xfId="7" applyFont="1" applyAlignment="1">
      <alignment wrapText="1"/>
    </xf>
    <xf numFmtId="0" fontId="8" fillId="0" borderId="10" xfId="7" applyFont="1" applyBorder="1" applyAlignment="1">
      <alignment horizontal="left" vertical="center" wrapText="1"/>
    </xf>
    <xf numFmtId="3" fontId="8" fillId="0" borderId="10" xfId="7" applyNumberFormat="1" applyFont="1" applyBorder="1" applyAlignment="1">
      <alignment horizontal="right" vertical="center" wrapText="1" indent="1"/>
    </xf>
    <xf numFmtId="164" fontId="8" fillId="0" borderId="10" xfId="7" applyNumberFormat="1" applyFont="1" applyBorder="1" applyAlignment="1">
      <alignment horizontal="right" vertical="center" wrapText="1"/>
    </xf>
    <xf numFmtId="0" fontId="3" fillId="0" borderId="13" xfId="7" applyFont="1" applyBorder="1" applyAlignment="1">
      <alignment horizontal="left" vertical="center" wrapText="1"/>
    </xf>
    <xf numFmtId="3" fontId="3" fillId="0" borderId="13" xfId="7" applyNumberFormat="1" applyFont="1" applyBorder="1" applyAlignment="1">
      <alignment horizontal="right" vertical="center" wrapText="1" indent="1"/>
    </xf>
    <xf numFmtId="164" fontId="3" fillId="0" borderId="13" xfId="7" applyNumberFormat="1" applyFont="1" applyBorder="1" applyAlignment="1">
      <alignment horizontal="right" vertical="center" wrapText="1"/>
    </xf>
    <xf numFmtId="0" fontId="21" fillId="0" borderId="4" xfId="7" applyFont="1" applyBorder="1" applyAlignment="1">
      <alignment horizontal="left" vertical="center" wrapText="1"/>
    </xf>
    <xf numFmtId="3" fontId="21" fillId="0" borderId="4" xfId="7" applyNumberFormat="1" applyFont="1" applyBorder="1" applyAlignment="1">
      <alignment horizontal="right" vertical="center" wrapText="1"/>
    </xf>
    <xf numFmtId="164" fontId="21" fillId="0" borderId="4" xfId="7" applyNumberFormat="1" applyFont="1" applyBorder="1" applyAlignment="1">
      <alignment horizontal="right" vertical="center" wrapText="1"/>
    </xf>
    <xf numFmtId="0" fontId="21" fillId="0" borderId="5" xfId="7" applyFont="1" applyBorder="1" applyAlignment="1">
      <alignment horizontal="left" vertical="center" wrapText="1"/>
    </xf>
    <xf numFmtId="3" fontId="21" fillId="0" borderId="5" xfId="7" applyNumberFormat="1" applyFont="1" applyBorder="1" applyAlignment="1">
      <alignment horizontal="right" vertical="center" wrapText="1"/>
    </xf>
    <xf numFmtId="0" fontId="21" fillId="0" borderId="5" xfId="7" applyFont="1" applyBorder="1" applyAlignment="1">
      <alignment horizontal="left" vertical="center"/>
    </xf>
    <xf numFmtId="0" fontId="21" fillId="0" borderId="6" xfId="7" applyFont="1" applyBorder="1" applyAlignment="1">
      <alignment horizontal="left" vertical="center" wrapText="1"/>
    </xf>
    <xf numFmtId="3" fontId="21" fillId="0" borderId="6" xfId="7" applyNumberFormat="1" applyFont="1" applyBorder="1" applyAlignment="1">
      <alignment horizontal="right" vertical="center" wrapText="1"/>
    </xf>
    <xf numFmtId="172" fontId="21" fillId="0" borderId="6" xfId="7" applyNumberFormat="1" applyFont="1" applyBorder="1" applyAlignment="1">
      <alignment horizontal="right" vertical="center" wrapText="1"/>
    </xf>
    <xf numFmtId="0" fontId="21" fillId="0" borderId="9" xfId="7" applyFont="1" applyBorder="1" applyAlignment="1">
      <alignment horizontal="left" vertical="center" wrapText="1" indent="1"/>
    </xf>
    <xf numFmtId="0" fontId="21" fillId="0" borderId="0" xfId="7" applyFont="1" applyAlignment="1">
      <alignment horizontal="center" wrapText="1"/>
    </xf>
    <xf numFmtId="0" fontId="25" fillId="0" borderId="0" xfId="7" applyFont="1" applyAlignment="1">
      <alignment horizontal="left" vertical="center" wrapText="1"/>
    </xf>
    <xf numFmtId="0" fontId="26" fillId="0" borderId="12" xfId="7" applyFont="1" applyBorder="1" applyAlignment="1">
      <alignment horizontal="center" wrapText="1"/>
    </xf>
    <xf numFmtId="0" fontId="27" fillId="0" borderId="0" xfId="7" applyFont="1" applyAlignment="1">
      <alignment horizontal="center" wrapText="1"/>
    </xf>
    <xf numFmtId="49" fontId="3" fillId="0" borderId="14" xfId="7" applyNumberFormat="1" applyFont="1" applyBorder="1" applyAlignment="1">
      <alignment horizontal="right" wrapText="1"/>
    </xf>
    <xf numFmtId="49" fontId="3" fillId="0" borderId="14" xfId="7" applyNumberFormat="1" applyFont="1" applyBorder="1" applyAlignment="1">
      <alignment horizontal="right" wrapText="1"/>
    </xf>
    <xf numFmtId="0" fontId="3" fillId="0" borderId="15" xfId="7" applyFont="1" applyBorder="1" applyAlignment="1">
      <alignment horizontal="center" vertical="center" wrapText="1"/>
    </xf>
    <xf numFmtId="0" fontId="3" fillId="0" borderId="14" xfId="7" applyFont="1" applyBorder="1" applyAlignment="1">
      <alignment horizontal="center" vertical="center" wrapText="1"/>
    </xf>
    <xf numFmtId="0" fontId="3" fillId="0" borderId="14" xfId="7" applyFont="1" applyBorder="1" applyAlignment="1">
      <alignment vertical="center" wrapText="1"/>
    </xf>
    <xf numFmtId="0" fontId="3" fillId="0" borderId="0" xfId="7" applyFont="1" applyAlignment="1">
      <alignment horizontal="center" vertical="center" wrapText="1"/>
    </xf>
    <xf numFmtId="49" fontId="3" fillId="0" borderId="0" xfId="7" applyNumberFormat="1" applyFont="1" applyAlignment="1">
      <alignment horizontal="center" wrapText="1"/>
    </xf>
    <xf numFmtId="49" fontId="3" fillId="0" borderId="0" xfId="7" applyNumberFormat="1" applyFont="1" applyAlignment="1">
      <alignment horizontal="right" wrapText="1"/>
    </xf>
    <xf numFmtId="49" fontId="3" fillId="0" borderId="0" xfId="7" applyNumberFormat="1" applyFont="1" applyAlignment="1">
      <alignment horizontal="right" wrapText="1"/>
    </xf>
    <xf numFmtId="0" fontId="3" fillId="0" borderId="14" xfId="7" applyFont="1" applyBorder="1" applyAlignment="1">
      <alignment horizontal="right" wrapText="1"/>
    </xf>
    <xf numFmtId="3" fontId="8" fillId="0" borderId="8" xfId="7" applyNumberFormat="1" applyFont="1" applyBorder="1" applyAlignment="1">
      <alignment horizontal="right" vertical="center" wrapText="1"/>
    </xf>
    <xf numFmtId="3" fontId="8" fillId="0" borderId="8" xfId="7" applyNumberFormat="1" applyFont="1" applyBorder="1" applyAlignment="1">
      <alignment horizontal="right" vertical="center" wrapText="1"/>
    </xf>
    <xf numFmtId="0" fontId="15" fillId="0" borderId="0" xfId="7" applyFont="1" applyAlignment="1">
      <alignment horizontal="center" vertical="center" wrapText="1"/>
    </xf>
    <xf numFmtId="0" fontId="8" fillId="0" borderId="9" xfId="7" applyFont="1" applyBorder="1" applyAlignment="1">
      <alignment horizontal="left" vertical="center" wrapText="1"/>
    </xf>
    <xf numFmtId="3" fontId="8" fillId="0" borderId="9" xfId="7" applyNumberFormat="1" applyFont="1" applyBorder="1" applyAlignment="1">
      <alignment horizontal="right" vertical="center" wrapText="1"/>
    </xf>
    <xf numFmtId="0" fontId="3" fillId="0" borderId="14" xfId="7" applyFont="1" applyBorder="1" applyAlignment="1">
      <alignment horizontal="left" vertical="center" wrapText="1"/>
    </xf>
    <xf numFmtId="3" fontId="3" fillId="0" borderId="14" xfId="7" applyNumberFormat="1" applyFont="1" applyBorder="1" applyAlignment="1">
      <alignment horizontal="right" vertical="center" wrapText="1"/>
    </xf>
    <xf numFmtId="3" fontId="3" fillId="0" borderId="14" xfId="7" applyNumberFormat="1" applyFont="1" applyBorder="1" applyAlignment="1">
      <alignment horizontal="right" vertical="center" wrapText="1"/>
    </xf>
    <xf numFmtId="0" fontId="17" fillId="0" borderId="0" xfId="7" applyFont="1" applyAlignment="1">
      <alignment horizontal="center" vertical="center" wrapText="1"/>
    </xf>
    <xf numFmtId="0" fontId="17" fillId="0" borderId="0" xfId="7" applyFont="1" applyAlignment="1">
      <alignment horizontal="left" vertical="center" wrapText="1" indent="1"/>
    </xf>
    <xf numFmtId="0" fontId="3" fillId="0" borderId="0" xfId="7" applyFont="1" applyAlignment="1">
      <alignment horizontal="right" vertical="center" wrapText="1"/>
    </xf>
    <xf numFmtId="0" fontId="8" fillId="0" borderId="16" xfId="7" applyFont="1" applyBorder="1" applyAlignment="1">
      <alignment horizontal="left" vertical="center" wrapText="1"/>
    </xf>
    <xf numFmtId="164" fontId="8" fillId="0" borderId="16" xfId="7" applyNumberFormat="1" applyFont="1" applyBorder="1" applyAlignment="1">
      <alignment horizontal="right" vertical="center" wrapText="1"/>
    </xf>
    <xf numFmtId="164" fontId="8" fillId="0" borderId="16" xfId="7" applyNumberFormat="1" applyFont="1" applyBorder="1" applyAlignment="1">
      <alignment horizontal="left" vertical="center" wrapText="1"/>
    </xf>
    <xf numFmtId="0" fontId="8" fillId="0" borderId="17" xfId="7" applyFont="1" applyBorder="1" applyAlignment="1">
      <alignment horizontal="left" vertical="center" wrapText="1"/>
    </xf>
    <xf numFmtId="164" fontId="8" fillId="0" borderId="17" xfId="7" applyNumberFormat="1" applyFont="1" applyBorder="1" applyAlignment="1">
      <alignment horizontal="right" vertical="center" wrapText="1"/>
    </xf>
    <xf numFmtId="172" fontId="8" fillId="0" borderId="17" xfId="7" applyNumberFormat="1" applyFont="1" applyBorder="1" applyAlignment="1">
      <alignment horizontal="right" vertical="center" wrapText="1"/>
    </xf>
    <xf numFmtId="172" fontId="15" fillId="0" borderId="17" xfId="7" applyNumberFormat="1" applyFont="1" applyBorder="1" applyAlignment="1">
      <alignment horizontal="right" vertical="center" wrapText="1"/>
    </xf>
    <xf numFmtId="164" fontId="3" fillId="0" borderId="14" xfId="7" applyNumberFormat="1" applyFont="1" applyBorder="1" applyAlignment="1">
      <alignment horizontal="right" vertical="center" wrapText="1"/>
    </xf>
    <xf numFmtId="164" fontId="3" fillId="0" borderId="14" xfId="7" applyNumberFormat="1" applyFont="1" applyBorder="1" applyAlignment="1">
      <alignment horizontal="left" vertical="center" wrapText="1"/>
    </xf>
    <xf numFmtId="0" fontId="28" fillId="0" borderId="0" xfId="7" applyFont="1" applyAlignment="1">
      <alignment vertical="center" wrapText="1"/>
    </xf>
    <xf numFmtId="173" fontId="3" fillId="0" borderId="0" xfId="7" applyNumberFormat="1" applyFont="1" applyAlignment="1">
      <alignment horizontal="right" vertical="center" wrapText="1"/>
    </xf>
    <xf numFmtId="0" fontId="26" fillId="0" borderId="12" xfId="7" applyFont="1" applyBorder="1" applyAlignment="1">
      <alignment horizontal="center" wrapText="1"/>
    </xf>
    <xf numFmtId="0" fontId="26" fillId="0" borderId="0" xfId="7" applyFont="1" applyAlignment="1">
      <alignment horizontal="center" wrapText="1"/>
    </xf>
    <xf numFmtId="3" fontId="15" fillId="0" borderId="10" xfId="7" applyNumberFormat="1" applyFont="1" applyBorder="1" applyAlignment="1">
      <alignment horizontal="right" vertical="center" wrapText="1"/>
    </xf>
    <xf numFmtId="3" fontId="3" fillId="0" borderId="13" xfId="7" applyNumberFormat="1" applyFont="1" applyBorder="1" applyAlignment="1">
      <alignment horizontal="right" vertical="center" wrapText="1"/>
    </xf>
    <xf numFmtId="3" fontId="3" fillId="0" borderId="13" xfId="7" applyNumberFormat="1" applyFont="1" applyBorder="1" applyAlignment="1">
      <alignment horizontal="right" vertical="center" wrapText="1"/>
    </xf>
    <xf numFmtId="3" fontId="17" fillId="0" borderId="0" xfId="7" quotePrefix="1" applyNumberFormat="1" applyFont="1" applyAlignment="1">
      <alignment horizontal="right" vertical="center" wrapText="1"/>
    </xf>
    <xf numFmtId="0" fontId="27" fillId="0" borderId="0" xfId="7" applyFont="1" applyAlignment="1">
      <alignment horizontal="center" vertical="center" wrapText="1"/>
    </xf>
    <xf numFmtId="172" fontId="15" fillId="0" borderId="8" xfId="7" applyNumberFormat="1" applyFont="1" applyBorder="1" applyAlignment="1">
      <alignment horizontal="left" vertical="center" wrapText="1"/>
    </xf>
    <xf numFmtId="172" fontId="15" fillId="0" borderId="9" xfId="7" applyNumberFormat="1" applyFont="1" applyBorder="1" applyAlignment="1">
      <alignment horizontal="right" vertical="center" wrapText="1"/>
    </xf>
    <xf numFmtId="172" fontId="15" fillId="0" borderId="10" xfId="7" applyNumberFormat="1" applyFont="1" applyBorder="1" applyAlignment="1">
      <alignment horizontal="right" vertical="center" wrapText="1"/>
    </xf>
    <xf numFmtId="172" fontId="3" fillId="0" borderId="13" xfId="7" applyNumberFormat="1" applyFont="1" applyBorder="1" applyAlignment="1">
      <alignment horizontal="right" vertical="center" wrapText="1"/>
    </xf>
    <xf numFmtId="172" fontId="3" fillId="0" borderId="13" xfId="7" applyNumberFormat="1" applyFont="1" applyBorder="1" applyAlignment="1">
      <alignment horizontal="left" vertical="center" wrapText="1"/>
    </xf>
    <xf numFmtId="172" fontId="3" fillId="0" borderId="0" xfId="7" applyNumberFormat="1" applyFont="1" applyAlignment="1">
      <alignment horizontal="left" vertical="center" wrapText="1"/>
    </xf>
    <xf numFmtId="0" fontId="29" fillId="0" borderId="0" xfId="7" applyFont="1" applyAlignment="1">
      <alignment horizontal="left" vertical="center" wrapText="1"/>
    </xf>
    <xf numFmtId="0" fontId="30" fillId="0" borderId="0" xfId="7" applyFont="1" applyAlignment="1">
      <alignment horizontal="center" vertical="center" wrapText="1"/>
    </xf>
    <xf numFmtId="0" fontId="21" fillId="0" borderId="17" xfId="7" applyFont="1" applyBorder="1" applyAlignment="1">
      <alignment horizontal="left" vertical="center" wrapText="1" indent="1"/>
    </xf>
    <xf numFmtId="164" fontId="21" fillId="0" borderId="17" xfId="7" applyNumberFormat="1" applyFont="1" applyBorder="1" applyAlignment="1">
      <alignment horizontal="right" vertical="center" wrapText="1"/>
    </xf>
    <xf numFmtId="172" fontId="21" fillId="0" borderId="17" xfId="7" applyNumberFormat="1" applyFont="1" applyBorder="1" applyAlignment="1">
      <alignment horizontal="right" vertical="center" wrapText="1"/>
    </xf>
    <xf numFmtId="3" fontId="21" fillId="0" borderId="9" xfId="7" quotePrefix="1" applyNumberFormat="1" applyFont="1" applyBorder="1" applyAlignment="1">
      <alignment horizontal="right" vertical="center" wrapText="1"/>
    </xf>
    <xf numFmtId="3" fontId="21" fillId="0" borderId="10" xfId="7" quotePrefix="1" applyNumberFormat="1" applyFont="1" applyBorder="1" applyAlignment="1">
      <alignment horizontal="right" vertical="center" wrapText="1"/>
    </xf>
    <xf numFmtId="3" fontId="21" fillId="0" borderId="10" xfId="7" applyNumberFormat="1" applyFont="1" applyBorder="1" applyAlignment="1">
      <alignment horizontal="right" vertical="center" wrapText="1"/>
    </xf>
    <xf numFmtId="172" fontId="21" fillId="0" borderId="8" xfId="7" applyNumberFormat="1" applyFont="1" applyBorder="1" applyAlignment="1">
      <alignment horizontal="right" vertical="center" wrapText="1"/>
    </xf>
    <xf numFmtId="172" fontId="21" fillId="0" borderId="8" xfId="7" applyNumberFormat="1" applyFont="1" applyBorder="1" applyAlignment="1">
      <alignment horizontal="left" vertical="center" wrapText="1"/>
    </xf>
    <xf numFmtId="172" fontId="21" fillId="0" borderId="9" xfId="7" applyNumberFormat="1" applyFont="1" applyBorder="1" applyAlignment="1">
      <alignment horizontal="right" vertical="center" wrapText="1"/>
    </xf>
    <xf numFmtId="172" fontId="21" fillId="0" borderId="10" xfId="7" applyNumberFormat="1" applyFont="1" applyBorder="1" applyAlignment="1">
      <alignment horizontal="right" vertical="center" wrapText="1"/>
    </xf>
    <xf numFmtId="172" fontId="21" fillId="0" borderId="0" xfId="7" applyNumberFormat="1" applyFont="1" applyAlignment="1">
      <alignment horizontal="right" vertical="center" wrapText="1"/>
    </xf>
    <xf numFmtId="0" fontId="8" fillId="0" borderId="8" xfId="7" applyFont="1" applyBorder="1" applyAlignment="1">
      <alignment vertical="center" wrapText="1"/>
    </xf>
    <xf numFmtId="0" fontId="8" fillId="0" borderId="8" xfId="7" applyFont="1" applyBorder="1" applyAlignment="1">
      <alignment horizontal="right" vertical="center" wrapText="1"/>
    </xf>
    <xf numFmtId="0" fontId="8" fillId="0" borderId="9" xfId="7" applyFont="1" applyBorder="1" applyAlignment="1">
      <alignment vertical="center" wrapText="1"/>
    </xf>
    <xf numFmtId="0" fontId="3" fillId="0" borderId="0" xfId="7" applyFont="1" applyAlignment="1">
      <alignment horizontal="left" vertical="center"/>
    </xf>
    <xf numFmtId="0" fontId="3" fillId="0" borderId="0" xfId="7" applyFont="1" applyAlignment="1">
      <alignment vertical="center"/>
    </xf>
    <xf numFmtId="0" fontId="3" fillId="0" borderId="0" xfId="7" applyFont="1" applyAlignment="1">
      <alignment horizontal="right" vertical="center" indent="2"/>
    </xf>
    <xf numFmtId="0" fontId="10" fillId="0" borderId="0" xfId="7" applyFont="1" applyAlignment="1">
      <alignment horizontal="left" vertical="center"/>
    </xf>
    <xf numFmtId="0" fontId="6" fillId="0" borderId="0" xfId="7" applyFont="1" applyAlignment="1">
      <alignment vertical="top" wrapText="1"/>
    </xf>
    <xf numFmtId="0" fontId="31" fillId="0" borderId="0" xfId="7" applyFont="1" applyAlignment="1">
      <alignment horizontal="left" vertical="center" wrapText="1"/>
    </xf>
    <xf numFmtId="3" fontId="8" fillId="0" borderId="8" xfId="7" applyNumberFormat="1" applyFont="1" applyBorder="1" applyAlignment="1">
      <alignment vertical="center" wrapText="1"/>
    </xf>
    <xf numFmtId="3" fontId="8" fillId="0" borderId="9" xfId="7" applyNumberFormat="1" applyFont="1" applyBorder="1" applyAlignment="1">
      <alignment vertical="center" wrapText="1"/>
    </xf>
    <xf numFmtId="3" fontId="15" fillId="0" borderId="9" xfId="7" applyNumberFormat="1" applyFont="1" applyBorder="1" applyAlignment="1">
      <alignment vertical="center" wrapText="1"/>
    </xf>
    <xf numFmtId="0" fontId="3" fillId="0" borderId="13" xfId="7" applyFont="1" applyBorder="1" applyAlignment="1">
      <alignment horizontal="left" vertical="center"/>
    </xf>
    <xf numFmtId="3" fontId="3" fillId="0" borderId="13" xfId="7" applyNumberFormat="1" applyFont="1" applyBorder="1" applyAlignment="1">
      <alignment vertical="center" wrapText="1"/>
    </xf>
    <xf numFmtId="164" fontId="8" fillId="0" borderId="9" xfId="7" applyNumberFormat="1" applyFont="1" applyBorder="1" applyAlignment="1">
      <alignment horizontal="right" vertical="center" wrapText="1"/>
    </xf>
    <xf numFmtId="0" fontId="10" fillId="0" borderId="0" xfId="7" applyFont="1" applyAlignment="1">
      <alignment vertical="center" wrapText="1"/>
    </xf>
    <xf numFmtId="0" fontId="10" fillId="0" borderId="0" xfId="7" applyFont="1" applyAlignment="1">
      <alignment vertical="center" wrapText="1"/>
    </xf>
    <xf numFmtId="0" fontId="3" fillId="0" borderId="18" xfId="7" applyFont="1" applyBorder="1" applyAlignment="1">
      <alignment horizontal="center" wrapText="1"/>
    </xf>
    <xf numFmtId="2" fontId="3" fillId="0" borderId="13" xfId="7" applyNumberFormat="1" applyFont="1" applyBorder="1" applyAlignment="1">
      <alignment horizontal="right" wrapText="1"/>
    </xf>
    <xf numFmtId="166" fontId="8" fillId="0" borderId="8" xfId="3" applyNumberFormat="1" applyFont="1" applyBorder="1" applyAlignment="1">
      <alignment horizontal="right" vertical="center" wrapText="1"/>
    </xf>
    <xf numFmtId="164" fontId="8" fillId="0" borderId="9" xfId="7" applyNumberFormat="1" applyFont="1" applyBorder="1" applyAlignment="1">
      <alignment horizontal="right" vertical="center" wrapText="1" indent="2"/>
    </xf>
    <xf numFmtId="164" fontId="8" fillId="0" borderId="9" xfId="7" applyNumberFormat="1" applyFont="1" applyBorder="1" applyAlignment="1">
      <alignment horizontal="left" vertical="center" wrapText="1"/>
    </xf>
    <xf numFmtId="164" fontId="15" fillId="0" borderId="10" xfId="7" applyNumberFormat="1" applyFont="1" applyBorder="1" applyAlignment="1">
      <alignment horizontal="left" vertical="center" wrapText="1"/>
    </xf>
    <xf numFmtId="172" fontId="3" fillId="0" borderId="2" xfId="7" applyNumberFormat="1" applyFont="1" applyBorder="1" applyAlignment="1">
      <alignment horizontal="right" vertical="center" wrapText="1"/>
    </xf>
    <xf numFmtId="164" fontId="3" fillId="0" borderId="0" xfId="7" applyNumberFormat="1" applyFont="1" applyAlignment="1">
      <alignment horizontal="right" vertical="center" wrapText="1" indent="2"/>
    </xf>
    <xf numFmtId="168" fontId="3" fillId="0" borderId="0" xfId="7" applyNumberFormat="1" applyFont="1" applyAlignment="1">
      <alignment wrapText="1"/>
    </xf>
    <xf numFmtId="0" fontId="1" fillId="0" borderId="0" xfId="7"/>
    <xf numFmtId="0" fontId="3" fillId="0" borderId="0" xfId="7" applyFont="1" applyAlignment="1">
      <alignment horizontal="left" indent="1"/>
    </xf>
    <xf numFmtId="0" fontId="32" fillId="0" borderId="0" xfId="7" applyFont="1" applyAlignment="1">
      <alignment horizontal="left" indent="5"/>
    </xf>
    <xf numFmtId="0" fontId="3" fillId="0" borderId="0" xfId="7" applyFont="1" applyAlignment="1">
      <alignment horizontal="right" indent="2"/>
    </xf>
    <xf numFmtId="0" fontId="32" fillId="0" borderId="0" xfId="7" applyFont="1" applyAlignment="1">
      <alignment horizontal="left" indent="3"/>
    </xf>
    <xf numFmtId="164" fontId="3" fillId="0" borderId="0" xfId="7" applyNumberFormat="1" applyFont="1" applyAlignment="1">
      <alignment horizontal="right" indent="2"/>
    </xf>
    <xf numFmtId="1" fontId="3" fillId="0" borderId="0" xfId="7" applyNumberFormat="1" applyFont="1" applyAlignment="1">
      <alignment horizontal="right" indent="1"/>
    </xf>
    <xf numFmtId="1" fontId="3" fillId="0" borderId="14" xfId="7" applyNumberFormat="1" applyFont="1" applyBorder="1" applyAlignment="1">
      <alignment horizontal="right" indent="1"/>
    </xf>
    <xf numFmtId="0" fontId="3" fillId="0" borderId="14" xfId="7" applyFont="1" applyBorder="1"/>
    <xf numFmtId="0" fontId="4" fillId="0" borderId="0" xfId="7" applyFont="1" applyAlignment="1">
      <alignment horizontal="left" vertical="center" wrapText="1"/>
    </xf>
    <xf numFmtId="0" fontId="4" fillId="0" borderId="0" xfId="7" applyFont="1" applyAlignment="1">
      <alignment horizontal="left" vertical="center" wrapText="1"/>
    </xf>
    <xf numFmtId="168" fontId="14" fillId="0" borderId="0" xfId="7" applyNumberFormat="1" applyFont="1" applyAlignment="1">
      <alignment horizontal="right" vertical="top"/>
    </xf>
    <xf numFmtId="0" fontId="21" fillId="0" borderId="9" xfId="7" applyFont="1" applyBorder="1" applyAlignment="1">
      <alignment vertical="center" wrapText="1"/>
    </xf>
    <xf numFmtId="0" fontId="21" fillId="0" borderId="10" xfId="7" applyFont="1" applyBorder="1" applyAlignment="1">
      <alignment horizontal="left" vertical="center" wrapText="1" indent="1"/>
    </xf>
    <xf numFmtId="0" fontId="21" fillId="0" borderId="10" xfId="7" applyFont="1" applyBorder="1" applyAlignment="1">
      <alignment vertical="center" wrapText="1"/>
    </xf>
    <xf numFmtId="3" fontId="21" fillId="0" borderId="9" xfId="7" applyNumberFormat="1" applyFont="1" applyBorder="1" applyAlignment="1">
      <alignment vertical="center" wrapText="1"/>
    </xf>
    <xf numFmtId="164" fontId="21" fillId="0" borderId="9" xfId="7" applyNumberFormat="1" applyFont="1" applyBorder="1" applyAlignment="1">
      <alignment horizontal="right" vertical="center" wrapText="1" indent="2"/>
    </xf>
    <xf numFmtId="166" fontId="21" fillId="0" borderId="8" xfId="3" applyNumberFormat="1" applyFont="1" applyBorder="1" applyAlignment="1">
      <alignment horizontal="right" vertical="center" wrapText="1"/>
    </xf>
    <xf numFmtId="172" fontId="21" fillId="0" borderId="10" xfId="7" applyNumberFormat="1" applyFont="1" applyBorder="1" applyAlignment="1">
      <alignment horizontal="left" vertical="center" wrapText="1"/>
    </xf>
    <xf numFmtId="164" fontId="21" fillId="0" borderId="19" xfId="7" applyNumberFormat="1" applyFont="1" applyBorder="1" applyAlignment="1">
      <alignment horizontal="right" vertical="center" wrapText="1"/>
    </xf>
    <xf numFmtId="164" fontId="21" fillId="0" borderId="10" xfId="7" applyNumberFormat="1" applyFont="1" applyBorder="1" applyAlignment="1">
      <alignment horizontal="right" vertical="center" wrapText="1" indent="2"/>
    </xf>
    <xf numFmtId="172" fontId="21" fillId="0" borderId="19" xfId="7" applyNumberFormat="1" applyFont="1" applyBorder="1" applyAlignment="1">
      <alignment horizontal="right" vertical="center" wrapText="1"/>
    </xf>
    <xf numFmtId="166" fontId="21" fillId="0" borderId="0" xfId="3" applyNumberFormat="1" applyFont="1" applyAlignment="1">
      <alignment horizontal="right" vertical="center" wrapText="1"/>
    </xf>
    <xf numFmtId="0" fontId="3" fillId="0" borderId="0" xfId="7" applyFont="1" applyBorder="1"/>
    <xf numFmtId="164" fontId="3" fillId="0" borderId="0" xfId="7" applyNumberFormat="1" applyFont="1" applyBorder="1" applyAlignment="1">
      <alignment horizontal="right" indent="2"/>
    </xf>
    <xf numFmtId="164" fontId="17" fillId="0" borderId="14" xfId="7" applyNumberFormat="1" applyFont="1" applyBorder="1" applyAlignment="1">
      <alignment horizontal="right" vertical="center" wrapText="1" indent="2"/>
    </xf>
    <xf numFmtId="164" fontId="22" fillId="0" borderId="15" xfId="7" applyNumberFormat="1" applyFont="1" applyBorder="1" applyAlignment="1">
      <alignment horizontal="right" vertical="center" wrapText="1" indent="2"/>
    </xf>
    <xf numFmtId="0" fontId="3" fillId="0" borderId="3" xfId="7" applyFont="1" applyBorder="1" applyAlignment="1">
      <alignment horizontal="left" wrapText="1"/>
    </xf>
    <xf numFmtId="0" fontId="3" fillId="0" borderId="0" xfId="7" applyFont="1" applyAlignment="1">
      <alignment horizontal="left" vertical="top" wrapText="1"/>
    </xf>
    <xf numFmtId="3" fontId="17" fillId="0" borderId="0" xfId="7" applyNumberFormat="1" applyFont="1" applyAlignment="1">
      <alignment horizontal="right" vertical="center" wrapText="1"/>
    </xf>
    <xf numFmtId="0" fontId="3" fillId="0" borderId="7" xfId="7" applyFont="1" applyBorder="1" applyAlignment="1">
      <alignment horizontal="left" wrapText="1"/>
    </xf>
    <xf numFmtId="3" fontId="3" fillId="0" borderId="0" xfId="7" applyNumberFormat="1" applyFont="1" applyAlignment="1">
      <alignment horizontal="left" wrapText="1"/>
    </xf>
    <xf numFmtId="10" fontId="3" fillId="0" borderId="0" xfId="7" applyNumberFormat="1" applyFont="1" applyAlignment="1">
      <alignment horizontal="left" wrapText="1"/>
    </xf>
    <xf numFmtId="2" fontId="3" fillId="0" borderId="0" xfId="7" applyNumberFormat="1" applyFont="1" applyAlignment="1">
      <alignment horizontal="right" wrapText="1"/>
    </xf>
    <xf numFmtId="0" fontId="8" fillId="0" borderId="8" xfId="7" quotePrefix="1" applyFont="1" applyBorder="1" applyAlignment="1">
      <alignment horizontal="right" vertical="center" wrapText="1"/>
    </xf>
    <xf numFmtId="164" fontId="8" fillId="0" borderId="9" xfId="7" quotePrefix="1" applyNumberFormat="1" applyFont="1" applyBorder="1" applyAlignment="1">
      <alignment horizontal="right" vertical="center" wrapText="1"/>
    </xf>
    <xf numFmtId="164" fontId="8" fillId="0" borderId="9" xfId="7" quotePrefix="1" applyNumberFormat="1" applyFont="1" applyBorder="1" applyAlignment="1">
      <alignment horizontal="left" vertical="center" wrapText="1"/>
    </xf>
    <xf numFmtId="164" fontId="3" fillId="0" borderId="0" xfId="7" quotePrefix="1" applyNumberFormat="1" applyFont="1" applyAlignment="1">
      <alignment horizontal="right" vertical="center" wrapText="1"/>
    </xf>
    <xf numFmtId="164" fontId="3" fillId="0" borderId="0" xfId="7" quotePrefix="1" applyNumberFormat="1" applyFont="1" applyAlignment="1">
      <alignment horizontal="right" vertical="center" wrapText="1" indent="4"/>
    </xf>
    <xf numFmtId="2" fontId="3" fillId="0" borderId="12" xfId="7" applyNumberFormat="1" applyFont="1" applyBorder="1" applyAlignment="1">
      <alignment horizontal="center" wrapText="1"/>
    </xf>
    <xf numFmtId="2" fontId="3" fillId="0" borderId="12" xfId="7" applyNumberFormat="1" applyFont="1" applyBorder="1" applyAlignment="1">
      <alignment horizontal="center"/>
    </xf>
    <xf numFmtId="164" fontId="8" fillId="0" borderId="9" xfId="7" applyNumberFormat="1" applyFont="1" applyBorder="1" applyAlignment="1">
      <alignment horizontal="right" vertical="center" wrapText="1" indent="1"/>
    </xf>
    <xf numFmtId="164" fontId="15" fillId="0" borderId="10" xfId="7" applyNumberFormat="1" applyFont="1" applyBorder="1" applyAlignment="1">
      <alignment horizontal="right" vertical="center" wrapText="1" indent="1"/>
    </xf>
    <xf numFmtId="174" fontId="3" fillId="0" borderId="0" xfId="3" applyNumberFormat="1" applyFont="1" applyAlignment="1">
      <alignment horizontal="right" vertical="center" wrapText="1"/>
    </xf>
    <xf numFmtId="164" fontId="3" fillId="0" borderId="0" xfId="7" applyNumberFormat="1" applyFont="1" applyAlignment="1">
      <alignment horizontal="left" vertical="center" wrapText="1" indent="1"/>
    </xf>
    <xf numFmtId="164" fontId="21" fillId="0" borderId="9" xfId="7" applyNumberFormat="1" applyFont="1" applyBorder="1" applyAlignment="1">
      <alignment horizontal="left" vertical="center" wrapText="1"/>
    </xf>
    <xf numFmtId="164" fontId="21" fillId="0" borderId="10" xfId="7" applyNumberFormat="1" applyFont="1" applyBorder="1" applyAlignment="1">
      <alignment horizontal="left" vertical="center" wrapText="1"/>
    </xf>
    <xf numFmtId="3" fontId="8" fillId="0" borderId="9" xfId="7" applyNumberFormat="1" applyFont="1" applyBorder="1" applyAlignment="1">
      <alignment horizontal="right" vertical="center" wrapText="1"/>
    </xf>
    <xf numFmtId="172" fontId="8" fillId="0" borderId="9" xfId="7" applyNumberFormat="1" applyFont="1" applyBorder="1" applyAlignment="1">
      <alignment horizontal="right" vertical="center" wrapText="1"/>
    </xf>
    <xf numFmtId="172" fontId="8" fillId="0" borderId="9" xfId="7" applyNumberFormat="1" applyFont="1" applyBorder="1" applyAlignment="1">
      <alignment horizontal="left" vertical="center" wrapText="1"/>
    </xf>
    <xf numFmtId="172" fontId="15" fillId="0" borderId="9" xfId="7" applyNumberFormat="1" applyFont="1" applyBorder="1" applyAlignment="1">
      <alignment horizontal="left" vertical="center" wrapText="1"/>
    </xf>
    <xf numFmtId="166" fontId="3" fillId="0" borderId="0" xfId="3" applyNumberFormat="1" applyFont="1" applyAlignment="1">
      <alignment horizontal="right" vertical="center" wrapText="1"/>
    </xf>
    <xf numFmtId="0" fontId="3" fillId="0" borderId="3" xfId="7" applyFont="1" applyBorder="1" applyAlignment="1">
      <alignment horizontal="left" vertical="center" wrapText="1"/>
    </xf>
    <xf numFmtId="0" fontId="8" fillId="0" borderId="8" xfId="7" applyFont="1" applyBorder="1" applyAlignment="1">
      <alignment horizontal="center" vertical="center" wrapText="1"/>
    </xf>
    <xf numFmtId="172" fontId="8" fillId="0" borderId="8" xfId="7" applyNumberFormat="1" applyFont="1" applyBorder="1" applyAlignment="1">
      <alignment horizontal="right" vertical="center" wrapText="1"/>
    </xf>
    <xf numFmtId="172" fontId="8" fillId="0" borderId="8" xfId="7" applyNumberFormat="1" applyFont="1" applyBorder="1" applyAlignment="1">
      <alignment horizontal="left" vertical="center" wrapText="1"/>
    </xf>
    <xf numFmtId="0" fontId="8" fillId="0" borderId="9" xfId="7" applyFont="1" applyBorder="1" applyAlignment="1">
      <alignment horizontal="center" vertical="center" wrapText="1"/>
    </xf>
    <xf numFmtId="175" fontId="3" fillId="0" borderId="0" xfId="7" applyNumberFormat="1" applyFont="1" applyAlignment="1">
      <alignment vertical="center" wrapText="1"/>
    </xf>
    <xf numFmtId="0" fontId="8" fillId="0" borderId="18" xfId="7" applyFont="1" applyBorder="1" applyAlignment="1">
      <alignment horizontal="left" vertical="center" wrapText="1"/>
    </xf>
    <xf numFmtId="3" fontId="8" fillId="0" borderId="18" xfId="7" applyNumberFormat="1" applyFont="1" applyBorder="1" applyAlignment="1">
      <alignment horizontal="right" vertical="center" wrapText="1"/>
    </xf>
    <xf numFmtId="0" fontId="8" fillId="0" borderId="10" xfId="7" applyFont="1" applyBorder="1" applyAlignment="1">
      <alignment horizontal="center" vertical="center" wrapText="1"/>
    </xf>
    <xf numFmtId="172" fontId="8" fillId="0" borderId="10" xfId="7" applyNumberFormat="1" applyFont="1" applyBorder="1" applyAlignment="1">
      <alignment horizontal="right" vertical="center" wrapText="1"/>
    </xf>
    <xf numFmtId="172" fontId="8" fillId="0" borderId="10" xfId="7" applyNumberFormat="1" applyFont="1" applyBorder="1" applyAlignment="1">
      <alignment horizontal="left" vertical="center" wrapText="1"/>
    </xf>
    <xf numFmtId="0" fontId="16" fillId="0" borderId="0" xfId="7" applyFont="1" applyAlignment="1">
      <alignment horizontal="left" vertical="center" wrapText="1"/>
    </xf>
    <xf numFmtId="3" fontId="16" fillId="0" borderId="0" xfId="7" applyNumberFormat="1" applyFont="1" applyAlignment="1">
      <alignment horizontal="right" vertical="center" wrapText="1" indent="1"/>
    </xf>
    <xf numFmtId="172" fontId="16" fillId="0" borderId="0" xfId="7" applyNumberFormat="1" applyFont="1" applyAlignment="1">
      <alignment horizontal="right" vertical="center" wrapText="1" indent="2"/>
    </xf>
    <xf numFmtId="3" fontId="8" fillId="0" borderId="10" xfId="7" applyNumberFormat="1" applyFont="1" applyBorder="1" applyAlignment="1">
      <alignment horizontal="right" vertical="center" wrapText="1"/>
    </xf>
    <xf numFmtId="0" fontId="3" fillId="0" borderId="7" xfId="7" applyFont="1" applyBorder="1" applyAlignment="1">
      <alignment horizontal="left" vertical="center" wrapText="1"/>
    </xf>
    <xf numFmtId="0" fontId="3" fillId="0" borderId="3" xfId="7" applyFont="1" applyBorder="1" applyAlignment="1">
      <alignment vertical="center" wrapText="1"/>
    </xf>
    <xf numFmtId="4" fontId="3" fillId="0" borderId="0" xfId="7" applyNumberFormat="1" applyFont="1" applyAlignment="1">
      <alignment vertical="center" wrapText="1"/>
    </xf>
    <xf numFmtId="175" fontId="3" fillId="0" borderId="0" xfId="10" applyNumberFormat="1" applyFont="1" applyAlignment="1">
      <alignment vertical="center" wrapText="1"/>
    </xf>
    <xf numFmtId="0" fontId="3" fillId="0" borderId="7" xfId="7" applyFont="1" applyBorder="1" applyAlignment="1">
      <alignment vertical="center" wrapText="1"/>
    </xf>
    <xf numFmtId="3" fontId="33" fillId="0" borderId="0" xfId="7" applyNumberFormat="1" applyFont="1" applyAlignment="1">
      <alignment horizontal="right" vertical="center" wrapText="1"/>
    </xf>
    <xf numFmtId="0" fontId="5" fillId="0" borderId="0" xfId="7" applyFont="1" applyAlignment="1">
      <alignment vertical="top" wrapText="1"/>
    </xf>
    <xf numFmtId="0" fontId="5" fillId="0" borderId="0" xfId="7" applyFont="1" applyAlignment="1">
      <alignment horizontal="left" vertical="top" wrapText="1"/>
    </xf>
    <xf numFmtId="0" fontId="3" fillId="0" borderId="12" xfId="7" applyFont="1" applyBorder="1" applyAlignment="1">
      <alignment horizontal="center" vertical="center" wrapText="1"/>
    </xf>
    <xf numFmtId="0" fontId="3" fillId="0" borderId="12" xfId="7" applyFont="1" applyBorder="1" applyAlignment="1">
      <alignment vertical="center" wrapText="1"/>
    </xf>
    <xf numFmtId="0" fontId="5" fillId="0" borderId="0" xfId="7" applyFont="1" applyAlignment="1">
      <alignment horizontal="left" vertical="center" wrapText="1"/>
    </xf>
    <xf numFmtId="0" fontId="3" fillId="0" borderId="12" xfId="7" applyFont="1" applyBorder="1" applyAlignment="1">
      <alignment horizontal="left" vertical="center" wrapText="1"/>
    </xf>
    <xf numFmtId="164" fontId="8" fillId="0" borderId="8" xfId="7" applyNumberFormat="1" applyFont="1" applyBorder="1" applyAlignment="1">
      <alignment vertical="center" wrapText="1"/>
    </xf>
    <xf numFmtId="164" fontId="8" fillId="0" borderId="9" xfId="7" applyNumberFormat="1" applyFont="1" applyBorder="1" applyAlignment="1">
      <alignment vertical="center" wrapText="1"/>
    </xf>
    <xf numFmtId="4" fontId="34" fillId="0" borderId="0" xfId="7" applyNumberFormat="1" applyFont="1"/>
    <xf numFmtId="0" fontId="10" fillId="0" borderId="0" xfId="7" applyFont="1" applyAlignment="1">
      <alignment vertical="center"/>
    </xf>
    <xf numFmtId="0" fontId="21" fillId="0" borderId="4" xfId="7" applyFont="1" applyBorder="1" applyAlignment="1">
      <alignment horizontal="left" vertical="center"/>
    </xf>
    <xf numFmtId="0" fontId="21" fillId="0" borderId="9" xfId="7" applyFont="1" applyBorder="1" applyAlignment="1">
      <alignment horizontal="center" vertical="center" wrapText="1"/>
    </xf>
    <xf numFmtId="3" fontId="21" fillId="0" borderId="20" xfId="7" applyNumberFormat="1" applyFont="1" applyBorder="1" applyAlignment="1">
      <alignment horizontal="right" vertical="center" wrapText="1"/>
    </xf>
    <xf numFmtId="0" fontId="21" fillId="0" borderId="9" xfId="7" applyFont="1" applyBorder="1" applyAlignment="1">
      <alignment horizontal="left" vertical="center"/>
    </xf>
    <xf numFmtId="0" fontId="21" fillId="0" borderId="10" xfId="7" applyFont="1" applyBorder="1" applyAlignment="1">
      <alignment horizontal="center" vertical="center" wrapText="1"/>
    </xf>
    <xf numFmtId="174" fontId="21" fillId="0" borderId="10" xfId="11" applyNumberFormat="1" applyFont="1" applyBorder="1" applyAlignment="1">
      <alignment horizontal="left" vertical="center" wrapText="1" indent="1"/>
    </xf>
    <xf numFmtId="164" fontId="21" fillId="0" borderId="10" xfId="7" applyNumberFormat="1" applyFont="1" applyBorder="1" applyAlignment="1">
      <alignment horizontal="right" vertical="center" wrapText="1" indent="1"/>
    </xf>
    <xf numFmtId="174" fontId="21" fillId="0" borderId="10" xfId="11" applyNumberFormat="1" applyFont="1" applyBorder="1" applyAlignment="1">
      <alignment horizontal="center" vertical="center" wrapText="1"/>
    </xf>
    <xf numFmtId="0" fontId="3" fillId="0" borderId="0" xfId="7" applyFont="1" applyAlignment="1">
      <alignment horizontal="left"/>
    </xf>
    <xf numFmtId="0" fontId="3" fillId="0" borderId="0" xfId="7" applyFont="1" applyAlignment="1">
      <alignment horizontal="right"/>
    </xf>
    <xf numFmtId="49" fontId="3" fillId="0" borderId="0" xfId="7" applyNumberFormat="1" applyFont="1" applyAlignment="1">
      <alignment horizontal="right"/>
    </xf>
    <xf numFmtId="3" fontId="8" fillId="0" borderId="8" xfId="7" applyNumberFormat="1" applyFont="1" applyBorder="1" applyAlignment="1">
      <alignment horizontal="right" vertical="center"/>
    </xf>
    <xf numFmtId="172" fontId="8" fillId="0" borderId="8" xfId="7" applyNumberFormat="1" applyFont="1" applyBorder="1" applyAlignment="1">
      <alignment horizontal="right" vertical="center"/>
    </xf>
    <xf numFmtId="172" fontId="8" fillId="0" borderId="8" xfId="7" applyNumberFormat="1" applyFont="1" applyBorder="1" applyAlignment="1">
      <alignment horizontal="left" vertical="center"/>
    </xf>
    <xf numFmtId="172" fontId="8" fillId="0" borderId="9" xfId="7" applyNumberFormat="1" applyFont="1" applyBorder="1" applyAlignment="1">
      <alignment horizontal="left" vertical="center"/>
    </xf>
    <xf numFmtId="172" fontId="8" fillId="0" borderId="9" xfId="7" applyNumberFormat="1" applyFont="1" applyBorder="1" applyAlignment="1">
      <alignment horizontal="right" vertical="center"/>
    </xf>
    <xf numFmtId="172" fontId="3" fillId="0" borderId="9" xfId="7" applyNumberFormat="1" applyFont="1" applyBorder="1" applyAlignment="1">
      <alignment horizontal="left" vertical="center"/>
    </xf>
    <xf numFmtId="172" fontId="3" fillId="0" borderId="10" xfId="7" applyNumberFormat="1" applyFont="1" applyBorder="1" applyAlignment="1">
      <alignment horizontal="left" vertical="center"/>
    </xf>
    <xf numFmtId="3" fontId="3" fillId="0" borderId="0" xfId="7" applyNumberFormat="1" applyFont="1" applyAlignment="1">
      <alignment horizontal="right" vertical="center"/>
    </xf>
    <xf numFmtId="172" fontId="3" fillId="0" borderId="0" xfId="7" applyNumberFormat="1" applyFont="1" applyAlignment="1">
      <alignment horizontal="right" vertical="center"/>
    </xf>
    <xf numFmtId="3" fontId="3" fillId="0" borderId="0" xfId="7" applyNumberFormat="1" applyFont="1" applyAlignment="1">
      <alignment horizontal="right" vertical="center" indent="1"/>
    </xf>
    <xf numFmtId="172" fontId="3" fillId="0" borderId="0" xfId="7" applyNumberFormat="1" applyFont="1" applyAlignment="1">
      <alignment horizontal="left" vertical="center"/>
    </xf>
    <xf numFmtId="0" fontId="20" fillId="0" borderId="0" xfId="7" applyFont="1"/>
    <xf numFmtId="0" fontId="20" fillId="0" borderId="0" xfId="7" applyFont="1" applyAlignment="1">
      <alignment horizontal="left"/>
    </xf>
    <xf numFmtId="164" fontId="3" fillId="0" borderId="0" xfId="7" applyNumberFormat="1" applyFont="1"/>
    <xf numFmtId="3" fontId="3" fillId="0" borderId="0" xfId="7" applyNumberFormat="1" applyFont="1"/>
    <xf numFmtId="172" fontId="3" fillId="0" borderId="0" xfId="7" applyNumberFormat="1" applyFont="1" applyAlignment="1">
      <alignment horizontal="right"/>
    </xf>
    <xf numFmtId="3" fontId="3" fillId="0" borderId="0" xfId="7" applyNumberFormat="1" applyFont="1" applyAlignment="1">
      <alignment horizontal="left"/>
    </xf>
    <xf numFmtId="172" fontId="3" fillId="0" borderId="0" xfId="7" applyNumberFormat="1" applyFont="1" applyAlignment="1">
      <alignment vertical="center" wrapText="1"/>
    </xf>
    <xf numFmtId="3" fontId="3" fillId="0" borderId="0" xfId="7" applyNumberFormat="1" applyFont="1" applyAlignment="1">
      <alignment horizontal="left" vertical="center" wrapText="1"/>
    </xf>
    <xf numFmtId="0" fontId="4" fillId="0" borderId="7" xfId="7" applyFont="1" applyBorder="1" applyAlignment="1">
      <alignment vertical="center" wrapText="1"/>
    </xf>
    <xf numFmtId="3" fontId="3" fillId="0" borderId="13" xfId="7" applyNumberFormat="1" applyFont="1" applyBorder="1" applyAlignment="1">
      <alignment vertical="center" wrapText="1"/>
    </xf>
    <xf numFmtId="0" fontId="23" fillId="0" borderId="0" xfId="7" applyFont="1" applyAlignment="1">
      <alignment horizontal="left" vertical="center" wrapText="1"/>
    </xf>
    <xf numFmtId="0" fontId="35" fillId="0" borderId="0" xfId="7" applyFont="1" applyAlignment="1">
      <alignment horizontal="left" vertical="center" wrapText="1"/>
    </xf>
    <xf numFmtId="0" fontId="10" fillId="0" borderId="0" xfId="7" applyFont="1" applyAlignment="1">
      <alignment wrapText="1"/>
    </xf>
    <xf numFmtId="0" fontId="10" fillId="0" borderId="0" xfId="7" applyFont="1" applyAlignment="1">
      <alignment wrapText="1"/>
    </xf>
    <xf numFmtId="0" fontId="20" fillId="0" borderId="0" xfId="7" applyFont="1" applyAlignment="1">
      <alignment horizontal="left" wrapText="1" indent="1"/>
    </xf>
    <xf numFmtId="0" fontId="20" fillId="0" borderId="7" xfId="7" applyFont="1" applyBorder="1" applyAlignment="1">
      <alignment horizontal="left" wrapText="1"/>
    </xf>
    <xf numFmtId="0" fontId="20" fillId="0" borderId="0" xfId="7" applyFont="1" applyAlignment="1">
      <alignment wrapText="1"/>
    </xf>
    <xf numFmtId="0" fontId="36" fillId="0" borderId="0" xfId="7" applyFont="1" applyAlignment="1">
      <alignment horizontal="center" vertical="center" wrapText="1"/>
    </xf>
    <xf numFmtId="0" fontId="18" fillId="0" borderId="0" xfId="7" applyFont="1" applyAlignment="1">
      <alignment vertical="top" wrapText="1"/>
    </xf>
    <xf numFmtId="0" fontId="3" fillId="0" borderId="0" xfId="7" applyFont="1" applyAlignment="1">
      <alignment horizontal="left" wrapText="1"/>
    </xf>
    <xf numFmtId="0" fontId="16" fillId="0" borderId="0" xfId="7" applyFont="1" applyAlignment="1">
      <alignment horizontal="left" wrapText="1"/>
    </xf>
    <xf numFmtId="0" fontId="16" fillId="0" borderId="0" xfId="7" applyFont="1" applyAlignment="1">
      <alignment vertical="center" wrapText="1"/>
    </xf>
    <xf numFmtId="3" fontId="3" fillId="0" borderId="13" xfId="7" applyNumberFormat="1" applyFont="1" applyBorder="1" applyAlignment="1">
      <alignment horizontal="right" vertical="center" wrapText="1" indent="1"/>
    </xf>
    <xf numFmtId="0" fontId="18" fillId="0" borderId="0" xfId="7" applyFont="1" applyAlignment="1">
      <alignment vertical="top" wrapText="1"/>
    </xf>
    <xf numFmtId="164" fontId="3" fillId="0" borderId="0" xfId="7" applyNumberFormat="1" applyFont="1" applyAlignment="1">
      <alignment horizontal="right" vertical="center" wrapText="1" indent="1"/>
    </xf>
    <xf numFmtId="0" fontId="36" fillId="0" borderId="0" xfId="7" applyFont="1" applyAlignment="1">
      <alignment horizontal="center" vertical="center" wrapText="1"/>
    </xf>
    <xf numFmtId="3" fontId="15" fillId="0" borderId="8" xfId="7" applyNumberFormat="1" applyFont="1" applyBorder="1" applyAlignment="1">
      <alignment horizontal="left" vertical="center" wrapText="1"/>
    </xf>
    <xf numFmtId="0" fontId="37" fillId="0" borderId="0" xfId="7" applyFont="1" applyAlignment="1">
      <alignment horizontal="center" vertical="center" wrapText="1"/>
    </xf>
    <xf numFmtId="0" fontId="38" fillId="0" borderId="0" xfId="7" applyFont="1" applyAlignment="1">
      <alignment horizontal="center" vertical="center" wrapText="1"/>
    </xf>
    <xf numFmtId="164" fontId="3" fillId="0" borderId="0" xfId="7" applyNumberFormat="1" applyFont="1" applyAlignment="1">
      <alignment horizontal="left" vertical="center" wrapText="1" indent="3"/>
    </xf>
    <xf numFmtId="3" fontId="21" fillId="0" borderId="9" xfId="7" applyNumberFormat="1" applyFont="1" applyBorder="1" applyAlignment="1">
      <alignment horizontal="right" vertical="center"/>
    </xf>
    <xf numFmtId="3" fontId="21" fillId="0" borderId="10" xfId="7" applyNumberFormat="1" applyFont="1" applyBorder="1" applyAlignment="1">
      <alignment horizontal="right" vertical="center"/>
    </xf>
    <xf numFmtId="3" fontId="21" fillId="0" borderId="8" xfId="7" applyNumberFormat="1" applyFont="1" applyBorder="1" applyAlignment="1">
      <alignment horizontal="right" vertical="center" wrapText="1" indent="1"/>
    </xf>
    <xf numFmtId="0" fontId="21" fillId="0" borderId="8" xfId="7" applyFont="1" applyBorder="1" applyAlignment="1">
      <alignment horizontal="left" vertical="center"/>
    </xf>
    <xf numFmtId="3" fontId="21" fillId="0" borderId="10" xfId="7" applyNumberFormat="1" applyFont="1" applyBorder="1" applyAlignment="1">
      <alignment horizontal="right" vertical="center" wrapText="1" indent="1"/>
    </xf>
    <xf numFmtId="164" fontId="21" fillId="0" borderId="8" xfId="7" applyNumberFormat="1" applyFont="1" applyBorder="1" applyAlignment="1">
      <alignment horizontal="left" vertical="center" wrapText="1" indent="3"/>
    </xf>
    <xf numFmtId="164" fontId="21" fillId="0" borderId="9" xfId="7" applyNumberFormat="1" applyFont="1" applyBorder="1" applyAlignment="1">
      <alignment horizontal="left" vertical="center" wrapText="1" indent="3"/>
    </xf>
    <xf numFmtId="164" fontId="21" fillId="0" borderId="10" xfId="7" applyNumberFormat="1" applyFont="1" applyBorder="1" applyAlignment="1">
      <alignment horizontal="left" vertical="center" wrapText="1" indent="3"/>
    </xf>
    <xf numFmtId="0" fontId="3" fillId="0" borderId="9" xfId="7" applyFont="1" applyBorder="1" applyAlignment="1">
      <alignment horizontal="left" vertical="center" wrapText="1"/>
    </xf>
    <xf numFmtId="0" fontId="3" fillId="0" borderId="10" xfId="7" applyFont="1" applyBorder="1" applyAlignment="1">
      <alignment horizontal="left" vertical="center" wrapText="1"/>
    </xf>
    <xf numFmtId="3" fontId="8" fillId="0" borderId="8" xfId="7" applyNumberFormat="1" applyFont="1" applyBorder="1" applyAlignment="1">
      <alignment horizontal="left" vertical="center" wrapText="1"/>
    </xf>
    <xf numFmtId="3" fontId="8" fillId="0" borderId="9" xfId="7" applyNumberFormat="1" applyFont="1" applyBorder="1" applyAlignment="1">
      <alignment horizontal="left" vertical="center" wrapText="1"/>
    </xf>
    <xf numFmtId="3" fontId="15" fillId="0" borderId="9" xfId="7" applyNumberFormat="1" applyFont="1" applyBorder="1" applyAlignment="1">
      <alignment horizontal="left" vertical="center" wrapText="1"/>
    </xf>
    <xf numFmtId="3" fontId="15" fillId="0" borderId="10" xfId="7" applyNumberFormat="1" applyFont="1" applyBorder="1" applyAlignment="1">
      <alignment horizontal="left" vertical="center" wrapText="1"/>
    </xf>
    <xf numFmtId="0" fontId="8" fillId="0" borderId="21" xfId="7" applyFont="1" applyBorder="1" applyAlignment="1">
      <alignment horizontal="left" vertical="center" wrapText="1"/>
    </xf>
    <xf numFmtId="164" fontId="8" fillId="0" borderId="21" xfId="7" applyNumberFormat="1" applyFont="1" applyBorder="1" applyAlignment="1">
      <alignment horizontal="right" vertical="center" wrapText="1"/>
    </xf>
    <xf numFmtId="164" fontId="8" fillId="0" borderId="21" xfId="7" applyNumberFormat="1" applyFont="1" applyBorder="1" applyAlignment="1">
      <alignment horizontal="left" vertical="center" wrapText="1"/>
    </xf>
    <xf numFmtId="0" fontId="3" fillId="0" borderId="13" xfId="7" applyFont="1" applyBorder="1" applyAlignment="1">
      <alignment horizontal="right" vertical="center" wrapText="1"/>
    </xf>
    <xf numFmtId="3" fontId="3" fillId="0" borderId="13" xfId="7" applyNumberFormat="1" applyFont="1" applyBorder="1" applyAlignment="1">
      <alignment horizontal="left" vertical="center" wrapText="1"/>
    </xf>
    <xf numFmtId="0" fontId="39" fillId="0" borderId="0" xfId="7" applyFont="1" applyAlignment="1">
      <alignment horizontal="center" vertical="center" wrapText="1"/>
    </xf>
    <xf numFmtId="0" fontId="3" fillId="0" borderId="0" xfId="7" applyFont="1" applyAlignment="1">
      <alignment horizontal="right" vertical="top" wrapText="1"/>
    </xf>
    <xf numFmtId="164" fontId="8" fillId="0" borderId="4" xfId="7" applyNumberFormat="1" applyFont="1" applyBorder="1" applyAlignment="1">
      <alignment horizontal="left" vertical="center" wrapText="1"/>
    </xf>
    <xf numFmtId="164" fontId="8" fillId="0" borderId="5" xfId="7" applyNumberFormat="1" applyFont="1" applyBorder="1" applyAlignment="1">
      <alignment horizontal="right" vertical="center" wrapText="1"/>
    </xf>
    <xf numFmtId="164" fontId="15" fillId="0" borderId="24" xfId="7" applyNumberFormat="1" applyFont="1" applyBorder="1" applyAlignment="1">
      <alignment horizontal="right" vertical="center" wrapText="1"/>
    </xf>
    <xf numFmtId="0" fontId="3" fillId="0" borderId="18" xfId="7" applyFont="1" applyBorder="1" applyAlignment="1">
      <alignment horizontal="right" wrapText="1"/>
    </xf>
    <xf numFmtId="3" fontId="21" fillId="0" borderId="9" xfId="7" applyNumberFormat="1" applyFont="1" applyBorder="1" applyAlignment="1">
      <alignment horizontal="left" vertical="center" wrapText="1"/>
    </xf>
    <xf numFmtId="3" fontId="21" fillId="0" borderId="10" xfId="7" applyNumberFormat="1" applyFont="1" applyBorder="1" applyAlignment="1">
      <alignment horizontal="left" vertical="center" wrapText="1"/>
    </xf>
    <xf numFmtId="0" fontId="3" fillId="0" borderId="0" xfId="7" applyFont="1" applyBorder="1" applyAlignment="1">
      <alignment horizontal="left" vertical="center" wrapText="1"/>
    </xf>
    <xf numFmtId="3" fontId="3" fillId="0" borderId="0" xfId="7" applyNumberFormat="1" applyFont="1" applyBorder="1" applyAlignment="1">
      <alignment horizontal="right" vertical="center" wrapText="1"/>
    </xf>
    <xf numFmtId="3" fontId="3" fillId="0" borderId="0" xfId="7" applyNumberFormat="1" applyFont="1" applyBorder="1" applyAlignment="1">
      <alignment horizontal="right" vertical="center" wrapText="1"/>
    </xf>
    <xf numFmtId="3" fontId="3" fillId="0" borderId="0" xfId="7" applyNumberFormat="1" applyFont="1" applyBorder="1" applyAlignment="1">
      <alignment horizontal="left" vertical="center" wrapText="1"/>
    </xf>
    <xf numFmtId="164" fontId="21" fillId="0" borderId="22" xfId="7" applyNumberFormat="1" applyFont="1" applyBorder="1" applyAlignment="1">
      <alignment horizontal="right" vertical="center" wrapText="1"/>
    </xf>
    <xf numFmtId="164" fontId="21" fillId="0" borderId="22" xfId="7" applyNumberFormat="1" applyFont="1" applyBorder="1" applyAlignment="1">
      <alignment horizontal="left" vertical="center" wrapText="1"/>
    </xf>
    <xf numFmtId="164" fontId="21" fillId="0" borderId="23" xfId="7" applyNumberFormat="1" applyFont="1" applyBorder="1" applyAlignment="1">
      <alignment horizontal="right" vertical="center" wrapText="1"/>
    </xf>
    <xf numFmtId="0" fontId="21" fillId="0" borderId="5" xfId="7" applyFont="1" applyBorder="1" applyAlignment="1">
      <alignment horizontal="left" vertical="center" wrapText="1" indent="1"/>
    </xf>
    <xf numFmtId="164" fontId="21" fillId="0" borderId="5" xfId="7" applyNumberFormat="1" applyFont="1" applyBorder="1" applyAlignment="1">
      <alignment horizontal="right" vertical="center" wrapText="1"/>
    </xf>
    <xf numFmtId="0" fontId="21" fillId="0" borderId="24" xfId="7" applyFont="1" applyBorder="1" applyAlignment="1">
      <alignment horizontal="left" vertical="center" wrapText="1" indent="1"/>
    </xf>
    <xf numFmtId="164" fontId="21" fillId="0" borderId="24" xfId="7" applyNumberFormat="1" applyFont="1" applyBorder="1" applyAlignment="1">
      <alignment horizontal="right" vertical="center" wrapText="1"/>
    </xf>
    <xf numFmtId="0" fontId="3" fillId="0" borderId="14" xfId="7" applyFont="1" applyBorder="1" applyAlignment="1">
      <alignment horizontal="right" vertical="center" wrapText="1"/>
    </xf>
    <xf numFmtId="164" fontId="3" fillId="0" borderId="13" xfId="7" applyNumberFormat="1" applyFont="1" applyBorder="1" applyAlignment="1">
      <alignment horizontal="left" vertical="center" wrapText="1"/>
    </xf>
    <xf numFmtId="0" fontId="40" fillId="0" borderId="0" xfId="7" applyFont="1" applyAlignment="1">
      <alignment horizontal="left" vertical="center" wrapText="1"/>
    </xf>
    <xf numFmtId="0" fontId="41" fillId="0" borderId="0" xfId="7" applyFont="1" applyAlignment="1">
      <alignment horizontal="left" wrapText="1" indent="1"/>
    </xf>
    <xf numFmtId="164" fontId="14" fillId="0" borderId="0" xfId="7" applyNumberFormat="1" applyFont="1" applyAlignment="1">
      <alignment horizontal="right" vertical="center" wrapText="1"/>
    </xf>
    <xf numFmtId="0" fontId="8" fillId="0" borderId="10" xfId="7" applyFont="1" applyBorder="1" applyAlignment="1">
      <alignment vertical="center" wrapText="1"/>
    </xf>
    <xf numFmtId="0" fontId="28" fillId="0" borderId="0" xfId="7" applyFont="1" applyAlignment="1">
      <alignment horizontal="left" vertical="center" wrapText="1"/>
    </xf>
    <xf numFmtId="3" fontId="9" fillId="0" borderId="9" xfId="7" applyNumberFormat="1" applyFont="1" applyBorder="1" applyAlignment="1">
      <alignment horizontal="right" vertical="center" wrapText="1"/>
    </xf>
    <xf numFmtId="0" fontId="3" fillId="0" borderId="9" xfId="7" applyFont="1" applyBorder="1" applyAlignment="1">
      <alignment vertical="center" wrapText="1"/>
    </xf>
    <xf numFmtId="0" fontId="3" fillId="0" borderId="10" xfId="7" applyFont="1" applyBorder="1" applyAlignment="1">
      <alignment vertical="center" wrapText="1"/>
    </xf>
    <xf numFmtId="0" fontId="21" fillId="0" borderId="19" xfId="7" applyFont="1" applyBorder="1" applyAlignment="1">
      <alignment horizontal="left" vertical="center" wrapText="1" indent="1"/>
    </xf>
    <xf numFmtId="3" fontId="21" fillId="0" borderId="19" xfId="7" applyNumberFormat="1" applyFont="1" applyBorder="1" applyAlignment="1">
      <alignment horizontal="right" vertical="center" wrapText="1"/>
    </xf>
    <xf numFmtId="0" fontId="3" fillId="0" borderId="0" xfId="7" applyFont="1" applyAlignment="1">
      <alignment horizontal="center"/>
    </xf>
    <xf numFmtId="166" fontId="8" fillId="0" borderId="8" xfId="7" applyNumberFormat="1" applyFont="1" applyBorder="1" applyAlignment="1">
      <alignment horizontal="right" vertical="center" wrapText="1"/>
    </xf>
    <xf numFmtId="166" fontId="8" fillId="0" borderId="9" xfId="7" applyNumberFormat="1" applyFont="1" applyBorder="1" applyAlignment="1">
      <alignment horizontal="right" vertical="center" wrapText="1"/>
    </xf>
    <xf numFmtId="43" fontId="3" fillId="0" borderId="0" xfId="7" applyNumberFormat="1" applyFont="1" applyAlignment="1">
      <alignment vertical="center" wrapText="1"/>
    </xf>
    <xf numFmtId="166" fontId="3" fillId="0" borderId="0" xfId="7" applyNumberFormat="1" applyFont="1" applyAlignment="1">
      <alignment horizontal="right" vertical="center" wrapText="1"/>
    </xf>
    <xf numFmtId="0" fontId="31" fillId="0" borderId="0" xfId="7" applyFont="1" applyAlignment="1">
      <alignment wrapText="1"/>
    </xf>
    <xf numFmtId="0" fontId="25" fillId="0" borderId="0" xfId="7" applyFont="1" applyAlignment="1">
      <alignment vertical="center" wrapText="1"/>
    </xf>
    <xf numFmtId="0" fontId="31" fillId="0" borderId="0" xfId="7" applyFont="1" applyAlignment="1">
      <alignment horizontal="left" wrapText="1"/>
    </xf>
    <xf numFmtId="176" fontId="3" fillId="0" borderId="0" xfId="7" applyNumberFormat="1" applyFont="1" applyAlignment="1">
      <alignment horizontal="right" wrapText="1"/>
    </xf>
    <xf numFmtId="0" fontId="31" fillId="0" borderId="9" xfId="7" applyFont="1" applyBorder="1" applyAlignment="1">
      <alignment horizontal="left" wrapText="1"/>
    </xf>
    <xf numFmtId="0" fontId="31" fillId="0" borderId="10" xfId="7" applyFont="1" applyBorder="1" applyAlignment="1">
      <alignment horizontal="left" wrapText="1"/>
    </xf>
    <xf numFmtId="0" fontId="8" fillId="0" borderId="0" xfId="7" applyFont="1" applyAlignment="1">
      <alignment horizontal="left" vertical="center" wrapText="1"/>
    </xf>
    <xf numFmtId="3" fontId="8" fillId="0" borderId="0" xfId="7" applyNumberFormat="1" applyFont="1" applyAlignment="1">
      <alignment horizontal="right" vertical="center" wrapText="1"/>
    </xf>
    <xf numFmtId="172" fontId="8" fillId="0" borderId="0" xfId="7" applyNumberFormat="1" applyFont="1" applyAlignment="1">
      <alignment horizontal="right" vertical="center" wrapText="1"/>
    </xf>
    <xf numFmtId="172" fontId="8" fillId="0" borderId="0" xfId="7" applyNumberFormat="1" applyFont="1" applyAlignment="1">
      <alignment horizontal="left" vertical="center" wrapText="1"/>
    </xf>
    <xf numFmtId="164" fontId="31" fillId="0" borderId="0" xfId="7" applyNumberFormat="1" applyFont="1" applyAlignment="1">
      <alignment wrapText="1"/>
    </xf>
    <xf numFmtId="3" fontId="31" fillId="0" borderId="0" xfId="7" applyNumberFormat="1" applyFont="1" applyAlignment="1">
      <alignment wrapText="1"/>
    </xf>
    <xf numFmtId="3" fontId="31" fillId="0" borderId="0" xfId="7" applyNumberFormat="1" applyFont="1" applyAlignment="1">
      <alignment horizontal="left" wrapText="1"/>
    </xf>
    <xf numFmtId="0" fontId="28" fillId="0" borderId="0" xfId="7" applyFont="1" applyAlignment="1">
      <alignment horizontal="left" wrapText="1"/>
    </xf>
    <xf numFmtId="3" fontId="17" fillId="0" borderId="0" xfId="7" applyNumberFormat="1" applyFont="1" applyAlignment="1">
      <alignment horizontal="right" vertical="center" wrapText="1" indent="2"/>
    </xf>
    <xf numFmtId="3" fontId="17" fillId="0" borderId="0" xfId="7" applyNumberFormat="1" applyFont="1" applyAlignment="1">
      <alignment horizontal="left" vertical="center" wrapText="1" indent="2"/>
    </xf>
    <xf numFmtId="3" fontId="17" fillId="0" borderId="0" xfId="7" applyNumberFormat="1" applyFont="1" applyAlignment="1">
      <alignment vertical="center" wrapText="1"/>
    </xf>
    <xf numFmtId="0" fontId="3" fillId="0" borderId="9" xfId="7" applyFont="1" applyBorder="1" applyAlignment="1">
      <alignment horizontal="left" wrapText="1"/>
    </xf>
    <xf numFmtId="0" fontId="3" fillId="0" borderId="10" xfId="7" applyFont="1" applyBorder="1" applyAlignment="1">
      <alignment horizontal="left" wrapText="1"/>
    </xf>
    <xf numFmtId="164" fontId="3" fillId="0" borderId="0" xfId="7" applyNumberFormat="1" applyFont="1" applyAlignment="1">
      <alignment horizontal="left" wrapText="1"/>
    </xf>
    <xf numFmtId="3" fontId="17" fillId="0" borderId="0" xfId="7" applyNumberFormat="1" applyFont="1" applyAlignment="1">
      <alignment horizontal="left" vertical="center" wrapText="1"/>
    </xf>
    <xf numFmtId="0" fontId="20" fillId="0" borderId="0" xfId="7" applyFont="1" applyAlignment="1">
      <alignment horizontal="left" vertical="center" wrapText="1"/>
    </xf>
    <xf numFmtId="3" fontId="17" fillId="0" borderId="0" xfId="7" applyNumberFormat="1" applyFont="1" applyAlignment="1">
      <alignment horizontal="left" vertical="center" wrapText="1" indent="1"/>
    </xf>
    <xf numFmtId="166" fontId="21" fillId="0" borderId="9" xfId="7" applyNumberFormat="1" applyFont="1" applyBorder="1" applyAlignment="1">
      <alignment horizontal="right" vertical="center" wrapText="1"/>
    </xf>
    <xf numFmtId="166" fontId="21" fillId="0" borderId="10" xfId="7" applyNumberFormat="1" applyFont="1" applyBorder="1" applyAlignment="1">
      <alignment horizontal="right" vertical="center" wrapText="1"/>
    </xf>
    <xf numFmtId="164" fontId="21" fillId="0" borderId="9" xfId="7" applyNumberFormat="1" applyFont="1" applyBorder="1" applyAlignment="1">
      <alignment vertical="center" wrapText="1"/>
    </xf>
    <xf numFmtId="3" fontId="21" fillId="0" borderId="9" xfId="7" applyNumberFormat="1" applyFont="1" applyBorder="1" applyAlignment="1">
      <alignment vertical="center" wrapText="1"/>
    </xf>
    <xf numFmtId="0" fontId="42" fillId="0" borderId="0" xfId="7" applyFont="1" applyAlignment="1">
      <alignment vertical="top" wrapText="1"/>
    </xf>
    <xf numFmtId="164" fontId="1" fillId="0" borderId="0" xfId="7" applyNumberFormat="1"/>
    <xf numFmtId="168" fontId="1" fillId="0" borderId="9" xfId="7" applyNumberFormat="1" applyBorder="1" applyAlignment="1">
      <alignment horizontal="left"/>
    </xf>
    <xf numFmtId="168" fontId="1" fillId="0" borderId="9" xfId="7" applyNumberFormat="1" applyBorder="1"/>
    <xf numFmtId="168" fontId="1" fillId="0" borderId="10" xfId="7" applyNumberFormat="1" applyBorder="1"/>
    <xf numFmtId="0" fontId="43" fillId="0" borderId="0" xfId="7" applyFont="1" applyAlignment="1">
      <alignment horizontal="left" vertical="center" wrapText="1"/>
    </xf>
    <xf numFmtId="168" fontId="1" fillId="0" borderId="0" xfId="7" applyNumberFormat="1"/>
    <xf numFmtId="0" fontId="1" fillId="0" borderId="0" xfId="7" applyAlignment="1">
      <alignment horizontal="right"/>
    </xf>
    <xf numFmtId="0" fontId="4" fillId="0" borderId="3" xfId="7" applyFont="1" applyBorder="1" applyAlignment="1">
      <alignment horizontal="right" wrapText="1"/>
    </xf>
    <xf numFmtId="0" fontId="6" fillId="0" borderId="0" xfId="7" applyFont="1" applyAlignment="1">
      <alignment horizontal="right" vertical="top" wrapText="1"/>
    </xf>
    <xf numFmtId="164" fontId="8" fillId="0" borderId="9" xfId="7" applyNumberFormat="1" applyFont="1" applyBorder="1" applyAlignment="1">
      <alignment horizontal="left" wrapText="1"/>
    </xf>
    <xf numFmtId="164" fontId="8" fillId="0" borderId="11" xfId="7" applyNumberFormat="1" applyFont="1" applyBorder="1" applyAlignment="1">
      <alignment horizontal="left" wrapText="1"/>
    </xf>
    <xf numFmtId="164" fontId="8" fillId="0" borderId="10" xfId="7" applyNumberFormat="1" applyFont="1" applyBorder="1" applyAlignment="1">
      <alignment horizontal="left" wrapText="1"/>
    </xf>
    <xf numFmtId="49" fontId="3" fillId="0" borderId="0" xfId="7" applyNumberFormat="1" applyFont="1" applyAlignment="1">
      <alignment wrapText="1"/>
    </xf>
    <xf numFmtId="43" fontId="3" fillId="0" borderId="0" xfId="13" applyFont="1" applyAlignment="1">
      <alignment wrapText="1"/>
    </xf>
    <xf numFmtId="3" fontId="21" fillId="0" borderId="11" xfId="7" applyNumberFormat="1" applyFont="1" applyBorder="1" applyAlignment="1">
      <alignment horizontal="right" vertical="center" wrapText="1" indent="1"/>
    </xf>
  </cellXfs>
  <cellStyles count="14">
    <cellStyle name="ANCLAS,REZONES Y SUS PARTES,DE FUNDICION,DE HIERRO O DE ACERO" xfId="4" xr:uid="{00000000-0005-0000-0000-000000000000}"/>
    <cellStyle name="ANCLAS,REZONES Y SUS PARTES,DE FUNDICION,DE HIERRO O DE ACERO 2" xfId="5" xr:uid="{00000000-0005-0000-0000-000001000000}"/>
    <cellStyle name="ANCLAS,REZONES Y SUS PARTES,DE FUNDICION,DE HIERRO O DE ACERO_Updated Fig &amp; Table" xfId="6" xr:uid="{00000000-0005-0000-0000-000002000000}"/>
    <cellStyle name="Comma" xfId="11" builtinId="3"/>
    <cellStyle name="Comma 2" xfId="3" xr:uid="{00000000-0005-0000-0000-000003000000}"/>
    <cellStyle name="Comma 2 2 2 2" xfId="13" xr:uid="{C69E0CCF-BCA0-4628-8899-FD07E1036DFB}"/>
    <cellStyle name="Normal" xfId="0" builtinId="0"/>
    <cellStyle name="Normal 2" xfId="7" xr:uid="{00000000-0005-0000-0000-000005000000}"/>
    <cellStyle name="Normal 2 2" xfId="8" xr:uid="{00000000-0005-0000-0000-000006000000}"/>
    <cellStyle name="Normal 3" xfId="2" xr:uid="{00000000-0005-0000-0000-000007000000}"/>
    <cellStyle name="Normal 4" xfId="9" xr:uid="{00000000-0005-0000-0000-000008000000}"/>
    <cellStyle name="Normal 5" xfId="1" xr:uid="{00000000-0005-0000-0000-000009000000}"/>
    <cellStyle name="Normal_1.Nativity" xfId="12" xr:uid="{EFB45BFA-3B3B-4237-ADF1-B84676E1329D}"/>
    <cellStyle name="Percent 2" xfId="10" xr:uid="{00000000-0005-0000-0000-00000A000000}"/>
  </cellStyles>
  <dxfs count="0"/>
  <tableStyles count="0" defaultTableStyle="TableStyleMedium9"/>
  <colors>
    <mruColors>
      <color rgb="FF5F1C13"/>
      <color rgb="FF8F2B1D"/>
      <color rgb="FFE38073"/>
      <color rgb="FFECABA2"/>
      <color rgb="FFF6D5D0"/>
      <color rgb="FFBF3927"/>
      <color rgb="FF7D500D"/>
      <color rgb="FFBC7814"/>
      <color rgb="FFF2C480"/>
      <color rgb="FFF6D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1457039580323"/>
          <c:y val="6.4862843729826924E-2"/>
          <c:w val="0.76156434563288444"/>
          <c:h val="0.80333594835920652"/>
        </c:manualLayout>
      </c:layout>
      <c:barChart>
        <c:barDir val="bar"/>
        <c:grouping val="clustered"/>
        <c:varyColors val="0"/>
        <c:ser>
          <c:idx val="0"/>
          <c:order val="0"/>
          <c:spPr>
            <a:solidFill>
              <a:schemeClr val="accent4"/>
            </a:solidFill>
            <a:ln w="3175">
              <a:solidFill>
                <a:schemeClr val="bg1"/>
              </a:solidFill>
              <a:prstDash val="solid"/>
            </a:ln>
          </c:spPr>
          <c:invertIfNegative val="0"/>
          <c:cat>
            <c:strRef>
              <c:f>'Age-Sex Pyramids'!$L$5:$L$23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'Age-Sex Pyramids'!$M$5:$M$23</c:f>
              <c:numCache>
                <c:formatCode>0.0</c:formatCode>
                <c:ptCount val="19"/>
                <c:pt idx="0">
                  <c:v>0.31955543423860372</c:v>
                </c:pt>
                <c:pt idx="1">
                  <c:v>0.68312947036348148</c:v>
                </c:pt>
                <c:pt idx="2">
                  <c:v>0.95733924340908394</c:v>
                </c:pt>
                <c:pt idx="3">
                  <c:v>1.5777997901816467</c:v>
                </c:pt>
                <c:pt idx="4">
                  <c:v>2.4597714482162472</c:v>
                </c:pt>
                <c:pt idx="5">
                  <c:v>3.5138832521138781</c:v>
                </c:pt>
                <c:pt idx="6">
                  <c:v>4.5854568330171999</c:v>
                </c:pt>
                <c:pt idx="7">
                  <c:v>5.2498667243721497</c:v>
                </c:pt>
                <c:pt idx="8">
                  <c:v>5.3361412180554595</c:v>
                </c:pt>
                <c:pt idx="9">
                  <c:v>5.2864502195702281</c:v>
                </c:pt>
                <c:pt idx="10">
                  <c:v>4.7085024868510539</c:v>
                </c:pt>
                <c:pt idx="11">
                  <c:v>4.1675269838743523</c:v>
                </c:pt>
                <c:pt idx="12">
                  <c:v>3.6500542820875013</c:v>
                </c:pt>
                <c:pt idx="13">
                  <c:v>2.8909763586395201</c:v>
                </c:pt>
                <c:pt idx="14">
                  <c:v>2.2944229863472407</c:v>
                </c:pt>
                <c:pt idx="15">
                  <c:v>1.6692104948854376</c:v>
                </c:pt>
                <c:pt idx="16">
                  <c:v>1.1919651161237215</c:v>
                </c:pt>
                <c:pt idx="17">
                  <c:v>0.72549483338278908</c:v>
                </c:pt>
                <c:pt idx="18">
                  <c:v>0.50296441367593148</c:v>
                </c:pt>
              </c:numCache>
            </c:numRef>
          </c:val>
          <c:extLst>
            <c:ext xmlns:c16="http://schemas.microsoft.com/office/drawing/2014/chart" uri="{C3380CC4-5D6E-409C-BE32-E72D297353CC}">
              <c16:uniqueId val="{00000000-46F5-42FF-9CF5-264B16771D21}"/>
            </c:ext>
          </c:extLst>
        </c:ser>
        <c:dLbls>
          <c:showLegendKey val="0"/>
          <c:showVal val="0"/>
          <c:showCatName val="0"/>
          <c:showSerName val="0"/>
          <c:showPercent val="0"/>
          <c:showBubbleSize val="0"/>
        </c:dLbls>
        <c:gapWidth val="0"/>
        <c:axId val="176641536"/>
        <c:axId val="176643072"/>
      </c:barChart>
      <c:barChart>
        <c:barDir val="bar"/>
        <c:grouping val="clustered"/>
        <c:varyColors val="0"/>
        <c:ser>
          <c:idx val="1"/>
          <c:order val="1"/>
          <c:spPr>
            <a:solidFill>
              <a:schemeClr val="accent1"/>
            </a:solidFill>
            <a:ln w="3175">
              <a:solidFill>
                <a:schemeClr val="bg1"/>
              </a:solidFill>
              <a:prstDash val="solid"/>
            </a:ln>
          </c:spPr>
          <c:invertIfNegative val="0"/>
          <c:cat>
            <c:strRef>
              <c:f>'Age-Sex Pyramids'!$L$5:$L$23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'Age-Sex Pyramids'!$N$5:$N$23</c:f>
              <c:numCache>
                <c:formatCode>0.0</c:formatCode>
                <c:ptCount val="19"/>
                <c:pt idx="0">
                  <c:v>0.32693915647552885</c:v>
                </c:pt>
                <c:pt idx="1">
                  <c:v>0.74659373589580591</c:v>
                </c:pt>
                <c:pt idx="2">
                  <c:v>0.98443001976156641</c:v>
                </c:pt>
                <c:pt idx="3">
                  <c:v>1.6485963934996257</c:v>
                </c:pt>
                <c:pt idx="4">
                  <c:v>2.5433382047282542</c:v>
                </c:pt>
                <c:pt idx="5">
                  <c:v>3.60095532184517</c:v>
                </c:pt>
                <c:pt idx="6">
                  <c:v>4.7716517433560233</c:v>
                </c:pt>
                <c:pt idx="7">
                  <c:v>5.1106751823064478</c:v>
                </c:pt>
                <c:pt idx="8">
                  <c:v>5.178346270523229</c:v>
                </c:pt>
                <c:pt idx="9">
                  <c:v>4.9843141143123528</c:v>
                </c:pt>
                <c:pt idx="10">
                  <c:v>4.4710035530784173</c:v>
                </c:pt>
                <c:pt idx="11">
                  <c:v>3.8129362902955188</c:v>
                </c:pt>
                <c:pt idx="12">
                  <c:v>3.2087579122560004</c:v>
                </c:pt>
                <c:pt idx="13">
                  <c:v>2.4340970954335712</c:v>
                </c:pt>
                <c:pt idx="14">
                  <c:v>1.7795396140831108</c:v>
                </c:pt>
                <c:pt idx="15">
                  <c:v>1.1943332690953223</c:v>
                </c:pt>
                <c:pt idx="16">
                  <c:v>0.79006498167071937</c:v>
                </c:pt>
                <c:pt idx="17">
                  <c:v>0.41348397705465306</c:v>
                </c:pt>
                <c:pt idx="18">
                  <c:v>0.22943157492315455</c:v>
                </c:pt>
              </c:numCache>
            </c:numRef>
          </c:val>
          <c:extLst>
            <c:ext xmlns:c16="http://schemas.microsoft.com/office/drawing/2014/chart" uri="{C3380CC4-5D6E-409C-BE32-E72D297353CC}">
              <c16:uniqueId val="{00000001-46F5-42FF-9CF5-264B16771D21}"/>
            </c:ext>
          </c:extLst>
        </c:ser>
        <c:dLbls>
          <c:showLegendKey val="0"/>
          <c:showVal val="0"/>
          <c:showCatName val="0"/>
          <c:showSerName val="0"/>
          <c:showPercent val="0"/>
          <c:showBubbleSize val="0"/>
        </c:dLbls>
        <c:gapWidth val="0"/>
        <c:axId val="176649344"/>
        <c:axId val="176650880"/>
      </c:barChart>
      <c:catAx>
        <c:axId val="176641536"/>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n-lt"/>
                <a:ea typeface="Arial"/>
                <a:cs typeface="Arial"/>
              </a:defRPr>
            </a:pPr>
            <a:endParaRPr lang="en-US"/>
          </a:p>
        </c:txPr>
        <c:crossAx val="176643072"/>
        <c:crossesAt val="0"/>
        <c:auto val="1"/>
        <c:lblAlgn val="ctr"/>
        <c:lblOffset val="100"/>
        <c:tickLblSkip val="1"/>
        <c:tickMarkSkip val="1"/>
        <c:noMultiLvlLbl val="0"/>
      </c:catAx>
      <c:valAx>
        <c:axId val="176643072"/>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73"/>
              <c:y val="0.9274019524537922"/>
            </c:manualLayout>
          </c:layout>
          <c:overlay val="0"/>
          <c:spPr>
            <a:noFill/>
            <a:ln w="25400">
              <a:noFill/>
            </a:ln>
          </c:spPr>
        </c:title>
        <c:numFmt formatCode="#,##0_);#,##0_)" sourceLinked="0"/>
        <c:majorTickMark val="in"/>
        <c:minorTickMark val="in"/>
        <c:tickLblPos val="nextTo"/>
        <c:spPr>
          <a:ln w="3175">
            <a:no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76641536"/>
        <c:crosses val="autoZero"/>
        <c:crossBetween val="between"/>
        <c:majorUnit val="2"/>
        <c:minorUnit val="1"/>
      </c:valAx>
      <c:catAx>
        <c:axId val="176649344"/>
        <c:scaling>
          <c:orientation val="minMax"/>
        </c:scaling>
        <c:delete val="1"/>
        <c:axPos val="r"/>
        <c:numFmt formatCode="General" sourceLinked="1"/>
        <c:majorTickMark val="out"/>
        <c:minorTickMark val="none"/>
        <c:tickLblPos val="none"/>
        <c:crossAx val="176650880"/>
        <c:crossesAt val="0"/>
        <c:auto val="1"/>
        <c:lblAlgn val="ctr"/>
        <c:lblOffset val="100"/>
        <c:noMultiLvlLbl val="0"/>
      </c:catAx>
      <c:valAx>
        <c:axId val="176650880"/>
        <c:scaling>
          <c:orientation val="maxMin"/>
          <c:max val="10"/>
          <c:min val="-10"/>
        </c:scaling>
        <c:delete val="0"/>
        <c:axPos val="t"/>
        <c:numFmt formatCode="0.0" sourceLinked="1"/>
        <c:majorTickMark val="in"/>
        <c:minorTickMark val="in"/>
        <c:tickLblPos val="none"/>
        <c:spPr>
          <a:ln w="3175">
            <a:noFill/>
            <a:prstDash val="solid"/>
          </a:ln>
        </c:spPr>
        <c:crossAx val="176649344"/>
        <c:crosses val="max"/>
        <c:crossBetween val="between"/>
        <c:majorUnit val="2"/>
        <c:minorUnit val="1"/>
      </c:valAx>
      <c:spPr>
        <a:noFill/>
        <a:ln w="12700">
          <a:noFill/>
          <a:prstDash val="solid"/>
        </a:ln>
      </c:spPr>
    </c:plotArea>
    <c:plotVisOnly val="1"/>
    <c:dispBlanksAs val="gap"/>
    <c:showDLblsOverMax val="0"/>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722187647763"/>
          <c:y val="5.3333506945009934E-2"/>
          <c:w val="0.76606422481258385"/>
          <c:h val="0.80333594835920652"/>
        </c:manualLayout>
      </c:layout>
      <c:barChart>
        <c:barDir val="bar"/>
        <c:grouping val="clustered"/>
        <c:varyColors val="0"/>
        <c:ser>
          <c:idx val="0"/>
          <c:order val="0"/>
          <c:tx>
            <c:strRef>
              <c:f>'Age-Sex Pyramids'!$Q$4</c:f>
              <c:strCache>
                <c:ptCount val="1"/>
                <c:pt idx="0">
                  <c:v>Female</c:v>
                </c:pt>
              </c:strCache>
            </c:strRef>
          </c:tx>
          <c:spPr>
            <a:solidFill>
              <a:schemeClr val="accent4"/>
            </a:solidFill>
            <a:ln w="3175">
              <a:solidFill>
                <a:schemeClr val="bg1"/>
              </a:solidFill>
              <a:prstDash val="solid"/>
            </a:ln>
          </c:spPr>
          <c:invertIfNegative val="0"/>
          <c:cat>
            <c:strRef>
              <c:f>'Age-Sex Pyramids'!$P$5:$P$23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'Age-Sex Pyramids'!$Q$5:$Q$23</c:f>
              <c:numCache>
                <c:formatCode>0.0</c:formatCode>
                <c:ptCount val="19"/>
                <c:pt idx="0">
                  <c:v>3.3392596893296664</c:v>
                </c:pt>
                <c:pt idx="1">
                  <c:v>3.3421321412365201</c:v>
                </c:pt>
                <c:pt idx="2">
                  <c:v>3.5198566045946409</c:v>
                </c:pt>
                <c:pt idx="3">
                  <c:v>3.4331171970257359</c:v>
                </c:pt>
                <c:pt idx="4">
                  <c:v>3.3721275219783382</c:v>
                </c:pt>
                <c:pt idx="5">
                  <c:v>3.4909936327776392</c:v>
                </c:pt>
                <c:pt idx="6">
                  <c:v>3.1339686109630982</c:v>
                </c:pt>
                <c:pt idx="7">
                  <c:v>3.0053516732211176</c:v>
                </c:pt>
                <c:pt idx="8">
                  <c:v>2.7234671888249782</c:v>
                </c:pt>
                <c:pt idx="9">
                  <c:v>2.882092963074613</c:v>
                </c:pt>
                <c:pt idx="10">
                  <c:v>3.0063183637666935</c:v>
                </c:pt>
                <c:pt idx="11">
                  <c:v>3.2670627777374084</c:v>
                </c:pt>
                <c:pt idx="12">
                  <c:v>3.2466057644777035</c:v>
                </c:pt>
                <c:pt idx="13">
                  <c:v>2.7427245143306864</c:v>
                </c:pt>
                <c:pt idx="14">
                  <c:v>2.21034890953075</c:v>
                </c:pt>
                <c:pt idx="15">
                  <c:v>1.5666735835204715</c:v>
                </c:pt>
                <c:pt idx="16">
                  <c:v>1.0744163445601245</c:v>
                </c:pt>
                <c:pt idx="17">
                  <c:v>0.71537756115851836</c:v>
                </c:pt>
                <c:pt idx="18">
                  <c:v>0.53673881392176159</c:v>
                </c:pt>
              </c:numCache>
            </c:numRef>
          </c:val>
          <c:extLst>
            <c:ext xmlns:c16="http://schemas.microsoft.com/office/drawing/2014/chart" uri="{C3380CC4-5D6E-409C-BE32-E72D297353CC}">
              <c16:uniqueId val="{00000000-2EB5-4D58-B9C1-05C40F041EE0}"/>
            </c:ext>
          </c:extLst>
        </c:ser>
        <c:dLbls>
          <c:showLegendKey val="0"/>
          <c:showVal val="0"/>
          <c:showCatName val="0"/>
          <c:showSerName val="0"/>
          <c:showPercent val="0"/>
          <c:showBubbleSize val="0"/>
        </c:dLbls>
        <c:gapWidth val="0"/>
        <c:axId val="176666112"/>
        <c:axId val="176667648"/>
      </c:barChart>
      <c:barChart>
        <c:barDir val="bar"/>
        <c:grouping val="clustered"/>
        <c:varyColors val="0"/>
        <c:ser>
          <c:idx val="1"/>
          <c:order val="1"/>
          <c:tx>
            <c:strRef>
              <c:f>'Age-Sex Pyramids'!$R$4</c:f>
              <c:strCache>
                <c:ptCount val="1"/>
                <c:pt idx="0">
                  <c:v>Male</c:v>
                </c:pt>
              </c:strCache>
            </c:strRef>
          </c:tx>
          <c:spPr>
            <a:solidFill>
              <a:schemeClr val="accent1"/>
            </a:solidFill>
            <a:ln w="3175">
              <a:solidFill>
                <a:schemeClr val="bg1"/>
              </a:solidFill>
              <a:prstDash val="solid"/>
            </a:ln>
          </c:spPr>
          <c:invertIfNegative val="0"/>
          <c:cat>
            <c:strRef>
              <c:f>'Age-Sex Pyramids'!$P$5:$P$23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'Age-Sex Pyramids'!$R$5:$R$23</c:f>
              <c:numCache>
                <c:formatCode>0.0</c:formatCode>
                <c:ptCount val="19"/>
                <c:pt idx="0">
                  <c:v>3.4878074490673505</c:v>
                </c:pt>
                <c:pt idx="1">
                  <c:v>3.4610704882524135</c:v>
                </c:pt>
                <c:pt idx="2">
                  <c:v>3.7490674313290389</c:v>
                </c:pt>
                <c:pt idx="3">
                  <c:v>3.6062638672068594</c:v>
                </c:pt>
                <c:pt idx="4">
                  <c:v>3.5464614864449255</c:v>
                </c:pt>
                <c:pt idx="5">
                  <c:v>3.6178737144294928</c:v>
                </c:pt>
                <c:pt idx="6">
                  <c:v>3.1789615050262761</c:v>
                </c:pt>
                <c:pt idx="7">
                  <c:v>3.019607703025101</c:v>
                </c:pt>
                <c:pt idx="8">
                  <c:v>2.7043766439958139</c:v>
                </c:pt>
                <c:pt idx="9">
                  <c:v>2.8357477645449332</c:v>
                </c:pt>
                <c:pt idx="10">
                  <c:v>2.9208416735917533</c:v>
                </c:pt>
                <c:pt idx="11">
                  <c:v>3.104774910585816</c:v>
                </c:pt>
                <c:pt idx="12">
                  <c:v>3.0016598359946816</c:v>
                </c:pt>
                <c:pt idx="13">
                  <c:v>2.4681932518647383</c:v>
                </c:pt>
                <c:pt idx="14">
                  <c:v>1.9200988338748213</c:v>
                </c:pt>
                <c:pt idx="15">
                  <c:v>1.2928126306526093</c:v>
                </c:pt>
                <c:pt idx="16">
                  <c:v>0.78717150797390278</c:v>
                </c:pt>
                <c:pt idx="17">
                  <c:v>0.45186869550673769</c:v>
                </c:pt>
                <c:pt idx="18">
                  <c:v>0.23670675060227034</c:v>
                </c:pt>
              </c:numCache>
            </c:numRef>
          </c:val>
          <c:extLst>
            <c:ext xmlns:c16="http://schemas.microsoft.com/office/drawing/2014/chart" uri="{C3380CC4-5D6E-409C-BE32-E72D297353CC}">
              <c16:uniqueId val="{00000001-2EB5-4D58-B9C1-05C40F041EE0}"/>
            </c:ext>
          </c:extLst>
        </c:ser>
        <c:dLbls>
          <c:showLegendKey val="0"/>
          <c:showVal val="0"/>
          <c:showCatName val="0"/>
          <c:showSerName val="0"/>
          <c:showPercent val="0"/>
          <c:showBubbleSize val="0"/>
        </c:dLbls>
        <c:gapWidth val="0"/>
        <c:axId val="176673920"/>
        <c:axId val="176675456"/>
      </c:barChart>
      <c:catAx>
        <c:axId val="176666112"/>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n-lt"/>
                <a:ea typeface="Arial"/>
                <a:cs typeface="Arial"/>
              </a:defRPr>
            </a:pPr>
            <a:endParaRPr lang="en-US"/>
          </a:p>
        </c:txPr>
        <c:crossAx val="176667648"/>
        <c:crossesAt val="0"/>
        <c:auto val="1"/>
        <c:lblAlgn val="ctr"/>
        <c:lblOffset val="100"/>
        <c:tickLblSkip val="1"/>
        <c:tickMarkSkip val="1"/>
        <c:noMultiLvlLbl val="0"/>
      </c:catAx>
      <c:valAx>
        <c:axId val="176667648"/>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overlay val="0"/>
          <c:spPr>
            <a:noFill/>
            <a:ln w="25400">
              <a:noFill/>
            </a:ln>
          </c:spPr>
        </c:title>
        <c:numFmt formatCode="#,##0_);#,##0_)" sourceLinked="0"/>
        <c:majorTickMark val="in"/>
        <c:minorTickMark val="in"/>
        <c:tickLblPos val="nextTo"/>
        <c:spPr>
          <a:ln w="3175">
            <a:noFill/>
            <a:prstDash val="solid"/>
          </a:ln>
        </c:spPr>
        <c:txPr>
          <a:bodyPr rot="0" vert="horz"/>
          <a:lstStyle/>
          <a:p>
            <a:pPr>
              <a:defRPr sz="550" b="0" i="0" u="none" strike="noStrike" baseline="0">
                <a:solidFill>
                  <a:sysClr val="windowText" lastClr="000000"/>
                </a:solidFill>
                <a:latin typeface="+mj-lt"/>
                <a:ea typeface="Arial"/>
                <a:cs typeface="Arial"/>
              </a:defRPr>
            </a:pPr>
            <a:endParaRPr lang="en-US"/>
          </a:p>
        </c:txPr>
        <c:crossAx val="176666112"/>
        <c:crosses val="autoZero"/>
        <c:crossBetween val="between"/>
        <c:majorUnit val="2"/>
        <c:minorUnit val="1"/>
      </c:valAx>
      <c:catAx>
        <c:axId val="176673920"/>
        <c:scaling>
          <c:orientation val="minMax"/>
        </c:scaling>
        <c:delete val="1"/>
        <c:axPos val="r"/>
        <c:numFmt formatCode="General" sourceLinked="1"/>
        <c:majorTickMark val="out"/>
        <c:minorTickMark val="none"/>
        <c:tickLblPos val="none"/>
        <c:crossAx val="176675456"/>
        <c:crossesAt val="0"/>
        <c:auto val="1"/>
        <c:lblAlgn val="ctr"/>
        <c:lblOffset val="100"/>
        <c:noMultiLvlLbl val="0"/>
      </c:catAx>
      <c:valAx>
        <c:axId val="176675456"/>
        <c:scaling>
          <c:orientation val="maxMin"/>
          <c:max val="10"/>
          <c:min val="-10"/>
        </c:scaling>
        <c:delete val="0"/>
        <c:axPos val="t"/>
        <c:numFmt formatCode="0.0" sourceLinked="1"/>
        <c:majorTickMark val="in"/>
        <c:minorTickMark val="in"/>
        <c:tickLblPos val="none"/>
        <c:spPr>
          <a:ln w="3175">
            <a:noFill/>
            <a:prstDash val="solid"/>
          </a:ln>
        </c:spPr>
        <c:crossAx val="176673920"/>
        <c:crosses val="max"/>
        <c:crossBetween val="between"/>
        <c:majorUnit val="2"/>
        <c:minorUnit val="1"/>
      </c:valAx>
      <c:spPr>
        <a:noFill/>
        <a:ln w="12700">
          <a:no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295275</xdr:colOff>
      <xdr:row>66</xdr:row>
      <xdr:rowOff>161925</xdr:rowOff>
    </xdr:from>
    <xdr:ext cx="741275" cy="3175"/>
    <xdr:pic>
      <xdr:nvPicPr>
        <xdr:cNvPr id="2" name="Picture 4" descr="PRCLogoBauerBodoniSmall2.eps">
          <a:extLst>
            <a:ext uri="{FF2B5EF4-FFF2-40B4-BE49-F238E27FC236}">
              <a16:creationId xmlns:a16="http://schemas.microsoft.com/office/drawing/2014/main" id="{645631FA-9FDC-493A-94FE-A4722E75998E}"/>
            </a:ext>
          </a:extLst>
        </xdr:cNvPr>
        <xdr:cNvPicPr>
          <a:picLocks noChangeAspect="1"/>
        </xdr:cNvPicPr>
      </xdr:nvPicPr>
      <xdr:blipFill>
        <a:blip xmlns:r="http://schemas.openxmlformats.org/officeDocument/2006/relationships" r:embed="rId1"/>
        <a:srcRect/>
        <a:stretch>
          <a:fillRect/>
        </a:stretch>
      </xdr:blipFill>
      <xdr:spPr bwMode="auto">
        <a:xfrm>
          <a:off x="2546350" y="11061700"/>
          <a:ext cx="741275" cy="31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19051</xdr:colOff>
      <xdr:row>3</xdr:row>
      <xdr:rowOff>123825</xdr:rowOff>
    </xdr:from>
    <xdr:to>
      <xdr:col>4</xdr:col>
      <xdr:colOff>47625</xdr:colOff>
      <xdr:row>19</xdr:row>
      <xdr:rowOff>219075</xdr:rowOff>
    </xdr:to>
    <xdr:graphicFrame macro="">
      <xdr:nvGraphicFramePr>
        <xdr:cNvPr id="2" name="Chart 129">
          <a:extLst>
            <a:ext uri="{FF2B5EF4-FFF2-40B4-BE49-F238E27FC236}">
              <a16:creationId xmlns:a16="http://schemas.microsoft.com/office/drawing/2014/main" id="{E8CC082D-5912-4D36-8D30-694EF8610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184549</xdr:colOff>
      <xdr:row>4</xdr:row>
      <xdr:rowOff>28941</xdr:rowOff>
    </xdr:from>
    <xdr:to>
      <xdr:col>8</xdr:col>
      <xdr:colOff>369093</xdr:colOff>
      <xdr:row>19</xdr:row>
      <xdr:rowOff>248475</xdr:rowOff>
    </xdr:to>
    <xdr:graphicFrame macro="">
      <xdr:nvGraphicFramePr>
        <xdr:cNvPr id="3" name="Chart 130">
          <a:extLst>
            <a:ext uri="{FF2B5EF4-FFF2-40B4-BE49-F238E27FC236}">
              <a16:creationId xmlns:a16="http://schemas.microsoft.com/office/drawing/2014/main" id="{C46AD090-4936-47DB-9563-704F2EB21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0.68342</cdr:x>
      <cdr:y>0.11539</cdr:y>
    </cdr:from>
    <cdr:to>
      <cdr:x>0.85624</cdr:x>
      <cdr:y>0.17147</cdr:y>
    </cdr:to>
    <cdr:sp macro="" textlink="">
      <cdr:nvSpPr>
        <cdr:cNvPr id="541699" name="Text Box 3"/>
        <cdr:cNvSpPr txBox="1">
          <a:spLocks xmlns:a="http://schemas.openxmlformats.org/drawingml/2006/main" noChangeArrowheads="1"/>
        </cdr:cNvSpPr>
      </cdr:nvSpPr>
      <cdr:spPr bwMode="auto">
        <a:xfrm xmlns:a="http://schemas.openxmlformats.org/drawingml/2006/main">
          <a:off x="1997928" y="304361"/>
          <a:ext cx="505229"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Females</a:t>
          </a:r>
        </a:p>
      </cdr:txBody>
    </cdr:sp>
  </cdr:relSizeAnchor>
  <cdr:relSizeAnchor xmlns:cdr="http://schemas.openxmlformats.org/drawingml/2006/chartDrawing">
    <cdr:from>
      <cdr:x>0.31548</cdr:x>
      <cdr:y>0.11539</cdr:y>
    </cdr:from>
    <cdr:to>
      <cdr:x>0.44176</cdr:x>
      <cdr:y>0.17147</cdr:y>
    </cdr:to>
    <cdr:sp macro="" textlink="">
      <cdr:nvSpPr>
        <cdr:cNvPr id="541700" name="Text Box 4"/>
        <cdr:cNvSpPr txBox="1">
          <a:spLocks xmlns:a="http://schemas.openxmlformats.org/drawingml/2006/main" noChangeArrowheads="1"/>
        </cdr:cNvSpPr>
      </cdr:nvSpPr>
      <cdr:spPr bwMode="auto">
        <a:xfrm xmlns:a="http://schemas.openxmlformats.org/drawingml/2006/main">
          <a:off x="922284" y="304361"/>
          <a:ext cx="369172"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Males</a:t>
          </a:r>
        </a:p>
      </cdr:txBody>
    </cdr:sp>
  </cdr:relSizeAnchor>
</c:userShapes>
</file>

<file path=xl/drawings/drawing4.xml><?xml version="1.0" encoding="utf-8"?>
<c:userShapes xmlns:c="http://schemas.openxmlformats.org/drawingml/2006/chart">
  <cdr:relSizeAnchor xmlns:cdr="http://schemas.openxmlformats.org/drawingml/2006/chartDrawing">
    <cdr:from>
      <cdr:x>0.74602</cdr:x>
      <cdr:y>0.10174</cdr:y>
    </cdr:from>
    <cdr:to>
      <cdr:x>0.91909</cdr:x>
      <cdr:y>0.16023</cdr:y>
    </cdr:to>
    <cdr:sp macro="" textlink="">
      <cdr:nvSpPr>
        <cdr:cNvPr id="542723" name="Text Box 3"/>
        <cdr:cNvSpPr txBox="1">
          <a:spLocks xmlns:a="http://schemas.openxmlformats.org/drawingml/2006/main" noChangeArrowheads="1"/>
        </cdr:cNvSpPr>
      </cdr:nvSpPr>
      <cdr:spPr bwMode="auto">
        <a:xfrm xmlns:a="http://schemas.openxmlformats.org/drawingml/2006/main">
          <a:off x="2171647" y="268291"/>
          <a:ext cx="503804"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Females</a:t>
          </a:r>
        </a:p>
      </cdr:txBody>
    </cdr:sp>
  </cdr:relSizeAnchor>
  <cdr:relSizeAnchor xmlns:cdr="http://schemas.openxmlformats.org/drawingml/2006/chartDrawing">
    <cdr:from>
      <cdr:x>0.34246</cdr:x>
      <cdr:y>0.10174</cdr:y>
    </cdr:from>
    <cdr:to>
      <cdr:x>0.46681</cdr:x>
      <cdr:y>0.16023</cdr:y>
    </cdr:to>
    <cdr:sp macro="" textlink="">
      <cdr:nvSpPr>
        <cdr:cNvPr id="542724" name="Text Box 4"/>
        <cdr:cNvSpPr txBox="1">
          <a:spLocks xmlns:a="http://schemas.openxmlformats.org/drawingml/2006/main" noChangeArrowheads="1"/>
        </cdr:cNvSpPr>
      </cdr:nvSpPr>
      <cdr:spPr bwMode="auto">
        <a:xfrm xmlns:a="http://schemas.openxmlformats.org/drawingml/2006/main">
          <a:off x="996895" y="268291"/>
          <a:ext cx="361981"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0" i="0" u="none" strike="noStrike" baseline="0">
              <a:solidFill>
                <a:srgbClr val="000000"/>
              </a:solidFill>
              <a:latin typeface="+mj-lt"/>
              <a:cs typeface="Arial"/>
            </a:rPr>
            <a:t>Males</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6</xdr:col>
      <xdr:colOff>0</xdr:colOff>
      <xdr:row>67</xdr:row>
      <xdr:rowOff>0</xdr:rowOff>
    </xdr:from>
    <xdr:to>
      <xdr:col>8</xdr:col>
      <xdr:colOff>304800</xdr:colOff>
      <xdr:row>67</xdr:row>
      <xdr:rowOff>9525</xdr:rowOff>
    </xdr:to>
    <xdr:pic>
      <xdr:nvPicPr>
        <xdr:cNvPr id="2" name="Picture 12920" descr="spacer">
          <a:extLst>
            <a:ext uri="{FF2B5EF4-FFF2-40B4-BE49-F238E27FC236}">
              <a16:creationId xmlns:a16="http://schemas.microsoft.com/office/drawing/2014/main" id="{70683369-A997-43F9-9BD2-9BD3D8B330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90825" y="9020175"/>
          <a:ext cx="1981200" cy="9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atten\AppData\Local\Microsoft\Windows\Temporary%20Internet%20Files\Content.Outlook\Z0LGTOKJ\Summary_v12_c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CD%20-%20Age_Gende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 val="Mex"/>
      <sheetName val="Not Mex"/>
      <sheetName val="CA"/>
      <sheetName val="FL"/>
      <sheetName val="IL"/>
      <sheetName val="NJ"/>
      <sheetName val="NY"/>
      <sheetName val="TX"/>
      <sheetName val="Oth"/>
      <sheetName val="var (v12)"/>
      <sheetName val="v12"/>
      <sheetName val="v12_Ch"/>
      <sheetName val="Ch_St"/>
      <sheetName val="Ch_St (3)"/>
      <sheetName val="Ch_Mex"/>
      <sheetName val="Ch_NonMex"/>
      <sheetName val="v12_Ch (2)"/>
      <sheetName val="Orig"/>
      <sheetName val="Orig_Ch"/>
      <sheetName val="Orig_Ch (2)"/>
    </sheetNames>
    <sheetDataSet>
      <sheetData sheetId="0"/>
      <sheetData sheetId="1"/>
      <sheetData sheetId="2"/>
      <sheetData sheetId="3"/>
      <sheetData sheetId="4"/>
      <sheetData sheetId="5"/>
      <sheetData sheetId="6"/>
      <sheetData sheetId="7"/>
      <sheetData sheetId="8"/>
      <sheetData sheetId="9"/>
      <sheetData sheetId="10">
        <row r="5">
          <cell r="B5">
            <v>22866.665116484597</v>
          </cell>
          <cell r="V5">
            <v>0.45</v>
          </cell>
        </row>
      </sheetData>
      <sheetData sheetId="11">
        <row r="5">
          <cell r="B5">
            <v>3499700</v>
          </cell>
        </row>
      </sheetData>
      <sheetData sheetId="12"/>
      <sheetData sheetId="13">
        <row r="71">
          <cell r="C71" t="str">
            <v>_c(95-12)_Revised</v>
          </cell>
        </row>
      </sheetData>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anAge"/>
      <sheetName val="Generations "/>
      <sheetName val="Sex&amp;Age"/>
      <sheetName val="Age-Sex Pyramids"/>
    </sheetNames>
    <sheetDataSet>
      <sheetData sheetId="0" refreshError="1"/>
      <sheetData sheetId="1" refreshError="1"/>
      <sheetData sheetId="2" refreshError="1"/>
      <sheetData sheetId="3">
        <row r="4">
          <cell r="Q4" t="str">
            <v>Female</v>
          </cell>
          <cell r="R4" t="str">
            <v>Male</v>
          </cell>
        </row>
        <row r="5">
          <cell r="L5" t="str">
            <v>Younger than 5</v>
          </cell>
          <cell r="M5">
            <v>0.31955543423860372</v>
          </cell>
          <cell r="N5">
            <v>0.32693915647552885</v>
          </cell>
          <cell r="P5" t="str">
            <v>Younger than 5</v>
          </cell>
          <cell r="Q5">
            <v>3.3392596893296664</v>
          </cell>
          <cell r="R5">
            <v>3.4878074490673505</v>
          </cell>
        </row>
        <row r="6">
          <cell r="L6" t="str">
            <v>5 to 9</v>
          </cell>
          <cell r="M6">
            <v>0.68312947036348148</v>
          </cell>
          <cell r="N6">
            <v>0.74659373589580591</v>
          </cell>
          <cell r="P6" t="str">
            <v>5 to 9</v>
          </cell>
          <cell r="Q6">
            <v>3.3421321412365201</v>
          </cell>
          <cell r="R6">
            <v>3.4610704882524135</v>
          </cell>
        </row>
        <row r="7">
          <cell r="L7" t="str">
            <v>10 to 14</v>
          </cell>
          <cell r="M7">
            <v>0.95733924340908394</v>
          </cell>
          <cell r="N7">
            <v>0.98443001976156641</v>
          </cell>
          <cell r="P7" t="str">
            <v>10 to 14</v>
          </cell>
          <cell r="Q7">
            <v>3.5198566045946409</v>
          </cell>
          <cell r="R7">
            <v>3.7490674313290389</v>
          </cell>
        </row>
        <row r="8">
          <cell r="L8" t="str">
            <v>15 to 19</v>
          </cell>
          <cell r="M8">
            <v>1.5777997901816467</v>
          </cell>
          <cell r="N8">
            <v>1.6485963934996257</v>
          </cell>
          <cell r="P8" t="str">
            <v>15 to 19</v>
          </cell>
          <cell r="Q8">
            <v>3.4331171970257359</v>
          </cell>
          <cell r="R8">
            <v>3.6062638672068594</v>
          </cell>
        </row>
        <row r="9">
          <cell r="L9" t="str">
            <v>20 to 24</v>
          </cell>
          <cell r="M9">
            <v>2.4597714482162472</v>
          </cell>
          <cell r="N9">
            <v>2.5433382047282542</v>
          </cell>
          <cell r="P9" t="str">
            <v>20 to 24</v>
          </cell>
          <cell r="Q9">
            <v>3.3721275219783382</v>
          </cell>
          <cell r="R9">
            <v>3.5464614864449255</v>
          </cell>
        </row>
        <row r="10">
          <cell r="L10" t="str">
            <v>25 to 29</v>
          </cell>
          <cell r="M10">
            <v>3.5138832521138781</v>
          </cell>
          <cell r="N10">
            <v>3.60095532184517</v>
          </cell>
          <cell r="P10" t="str">
            <v>25 to 29</v>
          </cell>
          <cell r="Q10">
            <v>3.4909936327776392</v>
          </cell>
          <cell r="R10">
            <v>3.6178737144294928</v>
          </cell>
        </row>
        <row r="11">
          <cell r="L11" t="str">
            <v>30 to 34</v>
          </cell>
          <cell r="M11">
            <v>4.5854568330171999</v>
          </cell>
          <cell r="N11">
            <v>4.7716517433560233</v>
          </cell>
          <cell r="P11" t="str">
            <v>30 to 34</v>
          </cell>
          <cell r="Q11">
            <v>3.1339686109630982</v>
          </cell>
          <cell r="R11">
            <v>3.1789615050262761</v>
          </cell>
        </row>
        <row r="12">
          <cell r="L12" t="str">
            <v>35 to 39</v>
          </cell>
          <cell r="M12">
            <v>5.2498667243721497</v>
          </cell>
          <cell r="N12">
            <v>5.1106751823064478</v>
          </cell>
          <cell r="P12" t="str">
            <v>35 to 39</v>
          </cell>
          <cell r="Q12">
            <v>3.0053516732211176</v>
          </cell>
          <cell r="R12">
            <v>3.019607703025101</v>
          </cell>
        </row>
        <row r="13">
          <cell r="L13" t="str">
            <v>40 to 44</v>
          </cell>
          <cell r="M13">
            <v>5.3361412180554595</v>
          </cell>
          <cell r="N13">
            <v>5.178346270523229</v>
          </cell>
          <cell r="P13" t="str">
            <v>40 to 44</v>
          </cell>
          <cell r="Q13">
            <v>2.7234671888249782</v>
          </cell>
          <cell r="R13">
            <v>2.7043766439958139</v>
          </cell>
        </row>
        <row r="14">
          <cell r="L14" t="str">
            <v>45 to 49</v>
          </cell>
          <cell r="M14">
            <v>5.2864502195702281</v>
          </cell>
          <cell r="N14">
            <v>4.9843141143123528</v>
          </cell>
          <cell r="P14" t="str">
            <v>45 to 49</v>
          </cell>
          <cell r="Q14">
            <v>2.882092963074613</v>
          </cell>
          <cell r="R14">
            <v>2.8357477645449332</v>
          </cell>
        </row>
        <row r="15">
          <cell r="L15" t="str">
            <v>50 to 54</v>
          </cell>
          <cell r="M15">
            <v>4.7085024868510539</v>
          </cell>
          <cell r="N15">
            <v>4.4710035530784173</v>
          </cell>
          <cell r="P15" t="str">
            <v>50 to 54</v>
          </cell>
          <cell r="Q15">
            <v>3.0063183637666935</v>
          </cell>
          <cell r="R15">
            <v>2.9208416735917533</v>
          </cell>
        </row>
        <row r="16">
          <cell r="L16" t="str">
            <v>55 to 59</v>
          </cell>
          <cell r="M16">
            <v>4.1675269838743523</v>
          </cell>
          <cell r="N16">
            <v>3.8129362902955188</v>
          </cell>
          <cell r="P16" t="str">
            <v>55 to 59</v>
          </cell>
          <cell r="Q16">
            <v>3.2670627777374084</v>
          </cell>
          <cell r="R16">
            <v>3.104774910585816</v>
          </cell>
        </row>
        <row r="17">
          <cell r="L17" t="str">
            <v>60 to 64</v>
          </cell>
          <cell r="M17">
            <v>3.6500542820875013</v>
          </cell>
          <cell r="N17">
            <v>3.2087579122560004</v>
          </cell>
          <cell r="P17" t="str">
            <v>60 to 64</v>
          </cell>
          <cell r="Q17">
            <v>3.2466057644777035</v>
          </cell>
          <cell r="R17">
            <v>3.0016598359946816</v>
          </cell>
        </row>
        <row r="18">
          <cell r="L18" t="str">
            <v>65 to 69</v>
          </cell>
          <cell r="M18">
            <v>2.8909763586395201</v>
          </cell>
          <cell r="N18">
            <v>2.4340970954335712</v>
          </cell>
          <cell r="P18" t="str">
            <v>65 to 69</v>
          </cell>
          <cell r="Q18">
            <v>2.7427245143306864</v>
          </cell>
          <cell r="R18">
            <v>2.4681932518647383</v>
          </cell>
        </row>
        <row r="19">
          <cell r="L19" t="str">
            <v>70 to 74</v>
          </cell>
          <cell r="M19">
            <v>2.2944229863472407</v>
          </cell>
          <cell r="N19">
            <v>1.7795396140831108</v>
          </cell>
          <cell r="P19" t="str">
            <v>70 to 74</v>
          </cell>
          <cell r="Q19">
            <v>2.21034890953075</v>
          </cell>
          <cell r="R19">
            <v>1.9200988338748213</v>
          </cell>
        </row>
        <row r="20">
          <cell r="L20" t="str">
            <v>75 to 79</v>
          </cell>
          <cell r="M20">
            <v>1.6692104948854376</v>
          </cell>
          <cell r="N20">
            <v>1.1943332690953223</v>
          </cell>
          <cell r="P20" t="str">
            <v>75 to 79</v>
          </cell>
          <cell r="Q20">
            <v>1.5666735835204715</v>
          </cell>
          <cell r="R20">
            <v>1.2928126306526093</v>
          </cell>
        </row>
        <row r="21">
          <cell r="L21" t="str">
            <v>80 to 84</v>
          </cell>
          <cell r="M21">
            <v>1.1919651161237215</v>
          </cell>
          <cell r="N21">
            <v>0.79006498167071937</v>
          </cell>
          <cell r="P21" t="str">
            <v>80 to 84</v>
          </cell>
          <cell r="Q21">
            <v>1.0744163445601245</v>
          </cell>
          <cell r="R21">
            <v>0.78717150797390278</v>
          </cell>
        </row>
        <row r="22">
          <cell r="L22" t="str">
            <v>85 to 89</v>
          </cell>
          <cell r="M22">
            <v>0.72549483338278908</v>
          </cell>
          <cell r="N22">
            <v>0.41348397705465306</v>
          </cell>
          <cell r="P22" t="str">
            <v>85 to 89</v>
          </cell>
          <cell r="Q22">
            <v>0.71537756115851836</v>
          </cell>
          <cell r="R22">
            <v>0.45186869550673769</v>
          </cell>
        </row>
        <row r="23">
          <cell r="L23" t="str">
            <v>90 and older</v>
          </cell>
          <cell r="M23">
            <v>0.50296441367593148</v>
          </cell>
          <cell r="N23">
            <v>0.22943157492315455</v>
          </cell>
          <cell r="P23" t="str">
            <v>90 and older</v>
          </cell>
          <cell r="Q23">
            <v>0.53673881392176159</v>
          </cell>
          <cell r="R23">
            <v>0.23670675060227034</v>
          </cell>
        </row>
      </sheetData>
    </sheetDataSet>
  </externalBook>
</externalLink>
</file>

<file path=xl/theme/theme1.xml><?xml version="1.0" encoding="utf-8"?>
<a:theme xmlns:a="http://schemas.openxmlformats.org/drawingml/2006/main" name="PP">
  <a:themeElements>
    <a:clrScheme name="People Press">
      <a:dk1>
        <a:srgbClr val="000000"/>
      </a:dk1>
      <a:lt1>
        <a:srgbClr val="FFFFFF"/>
      </a:lt1>
      <a:dk2>
        <a:srgbClr val="D1A730"/>
      </a:dk2>
      <a:lt2>
        <a:srgbClr val="EEECE4"/>
      </a:lt2>
      <a:accent1>
        <a:srgbClr val="A55A26"/>
      </a:accent1>
      <a:accent2>
        <a:srgbClr val="949D48"/>
      </a:accent2>
      <a:accent3>
        <a:srgbClr val="756A7E"/>
      </a:accent3>
      <a:accent4>
        <a:srgbClr val="EA9E2C"/>
      </a:accent4>
      <a:accent5>
        <a:srgbClr val="436983"/>
      </a:accent5>
      <a:accent6>
        <a:srgbClr val="BF3927"/>
      </a:accent6>
      <a:hlink>
        <a:srgbClr val="BB792A"/>
      </a:hlink>
      <a:folHlink>
        <a:srgbClr val="BB792A"/>
      </a:folHlink>
    </a:clrScheme>
    <a:fontScheme name="PRC Font Theme">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D1B8-1F63-47F5-A8C8-405C270CD8B2}">
  <sheetPr>
    <tabColor theme="0"/>
    <pageSetUpPr fitToPage="1"/>
  </sheetPr>
  <dimension ref="A1:H32"/>
  <sheetViews>
    <sheetView showGridLines="0" view="pageLayout" zoomScale="145" zoomScaleNormal="180" zoomScaleSheetLayoutView="100" zoomScalePageLayoutView="145" workbookViewId="0">
      <selection activeCell="B42" sqref="B42"/>
    </sheetView>
  </sheetViews>
  <sheetFormatPr defaultColWidth="7.109375" defaultRowHeight="12.75" x14ac:dyDescent="0.2"/>
  <cols>
    <col min="1" max="1" width="9.109375" style="2" customWidth="1"/>
    <col min="2" max="2" width="5.77734375" style="2" customWidth="1"/>
    <col min="3" max="3" width="7" style="2" customWidth="1"/>
    <col min="4" max="4" width="0.88671875" style="43" customWidth="1"/>
    <col min="5" max="5" width="6.88671875" style="2" customWidth="1"/>
    <col min="6" max="6" width="0.88671875" style="2" customWidth="1"/>
    <col min="7" max="16384" width="7.109375" style="2"/>
  </cols>
  <sheetData>
    <row r="1" spans="1:8" ht="27.75" customHeight="1" x14ac:dyDescent="0.2">
      <c r="A1" s="1"/>
      <c r="B1" s="1"/>
      <c r="C1" s="1"/>
      <c r="D1" s="1"/>
      <c r="E1" s="1"/>
      <c r="F1" s="1"/>
    </row>
    <row r="2" spans="1:8" ht="3.95" customHeight="1" x14ac:dyDescent="0.2">
      <c r="A2" s="3"/>
      <c r="B2" s="3"/>
      <c r="C2" s="3"/>
      <c r="D2" s="3"/>
      <c r="E2" s="4"/>
      <c r="F2" s="4"/>
      <c r="G2" s="5"/>
      <c r="H2" s="5"/>
    </row>
    <row r="3" spans="1:8" s="7" customFormat="1" ht="12.75" customHeight="1" x14ac:dyDescent="0.3">
      <c r="A3" s="6" t="s">
        <v>34</v>
      </c>
      <c r="B3" s="6"/>
      <c r="C3" s="6"/>
      <c r="D3" s="6"/>
      <c r="E3" s="6"/>
      <c r="F3" s="6"/>
    </row>
    <row r="4" spans="1:8" ht="9.75" customHeight="1" x14ac:dyDescent="0.2">
      <c r="A4" s="8" t="s">
        <v>35</v>
      </c>
      <c r="B4" s="8"/>
      <c r="C4" s="8"/>
      <c r="D4" s="8"/>
    </row>
    <row r="5" spans="1:8" ht="15" customHeight="1" x14ac:dyDescent="0.2">
      <c r="A5" s="9"/>
      <c r="B5" s="10" t="s">
        <v>36</v>
      </c>
      <c r="C5" s="11" t="s">
        <v>37</v>
      </c>
      <c r="D5" s="12"/>
      <c r="E5" s="13" t="s">
        <v>38</v>
      </c>
      <c r="F5" s="13"/>
    </row>
    <row r="6" spans="1:8" ht="10.7" customHeight="1" x14ac:dyDescent="0.2">
      <c r="A6" s="14" t="s">
        <v>39</v>
      </c>
      <c r="B6" s="15">
        <v>282406817</v>
      </c>
      <c r="C6" s="16">
        <v>86.318741823204476</v>
      </c>
      <c r="D6" s="17" t="s">
        <v>20</v>
      </c>
      <c r="E6" s="18" t="s">
        <v>40</v>
      </c>
      <c r="F6" s="17"/>
    </row>
    <row r="7" spans="1:8" ht="10.7" customHeight="1" x14ac:dyDescent="0.2">
      <c r="A7" s="19" t="s">
        <v>41</v>
      </c>
      <c r="B7" s="20">
        <v>44760622</v>
      </c>
      <c r="C7" s="21">
        <v>13.681258176795522</v>
      </c>
      <c r="D7" s="17"/>
      <c r="E7" s="22">
        <v>100</v>
      </c>
      <c r="F7" s="17" t="s">
        <v>20</v>
      </c>
    </row>
    <row r="8" spans="1:8" ht="10.7" customHeight="1" x14ac:dyDescent="0.2">
      <c r="A8" s="23" t="s">
        <v>42</v>
      </c>
      <c r="B8" s="24">
        <v>22679525</v>
      </c>
      <c r="C8" s="25">
        <f>(B8/$B$10)*100</f>
        <v>6.9320850110637089</v>
      </c>
      <c r="D8" s="25"/>
      <c r="E8" s="25">
        <f>(B8/$B$7)*100</f>
        <v>50.668475965325058</v>
      </c>
      <c r="F8" s="17"/>
    </row>
    <row r="9" spans="1:8" ht="10.7" customHeight="1" x14ac:dyDescent="0.2">
      <c r="A9" s="26" t="s">
        <v>43</v>
      </c>
      <c r="B9" s="27">
        <v>22081097</v>
      </c>
      <c r="C9" s="25">
        <f>(B9/$B$10)*100</f>
        <v>6.749173165731813</v>
      </c>
      <c r="D9" s="28"/>
      <c r="E9" s="25">
        <f>(B9/$B$7)*100</f>
        <v>49.331524034674942</v>
      </c>
      <c r="F9" s="29"/>
    </row>
    <row r="10" spans="1:8" ht="10.7" customHeight="1" x14ac:dyDescent="0.2">
      <c r="A10" s="30" t="s">
        <v>0</v>
      </c>
      <c r="B10" s="31">
        <v>327167439</v>
      </c>
      <c r="C10" s="32">
        <v>100</v>
      </c>
      <c r="D10" s="33" t="s">
        <v>20</v>
      </c>
      <c r="E10" s="32" t="s">
        <v>40</v>
      </c>
      <c r="F10" s="33"/>
    </row>
    <row r="11" spans="1:8" ht="6" customHeight="1" x14ac:dyDescent="0.2">
      <c r="A11" s="34"/>
      <c r="B11" s="35"/>
      <c r="C11" s="36"/>
      <c r="D11" s="37"/>
      <c r="E11" s="38"/>
      <c r="F11" s="37"/>
    </row>
    <row r="12" spans="1:8" ht="8.25" customHeight="1" x14ac:dyDescent="0.2">
      <c r="A12" s="39" t="s">
        <v>44</v>
      </c>
      <c r="B12" s="39"/>
      <c r="C12" s="39"/>
      <c r="D12" s="39"/>
      <c r="E12" s="39"/>
      <c r="F12" s="39"/>
    </row>
    <row r="13" spans="1:8" ht="8.25" customHeight="1" x14ac:dyDescent="0.2">
      <c r="A13" s="39" t="s">
        <v>45</v>
      </c>
      <c r="B13" s="39"/>
      <c r="C13" s="39"/>
      <c r="D13" s="39"/>
      <c r="E13" s="39"/>
      <c r="F13" s="39"/>
    </row>
    <row r="14" spans="1:8" ht="18" customHeight="1" x14ac:dyDescent="0.2">
      <c r="A14" s="145" t="s">
        <v>46</v>
      </c>
      <c r="B14" s="40"/>
      <c r="C14" s="40"/>
      <c r="D14" s="40"/>
      <c r="E14" s="40"/>
      <c r="F14" s="41"/>
    </row>
    <row r="16" spans="1:8" ht="13.5" customHeight="1" x14ac:dyDescent="0.2">
      <c r="B16" s="42"/>
      <c r="C16" s="42"/>
    </row>
    <row r="17" spans="1:7" x14ac:dyDescent="0.2">
      <c r="B17" s="44"/>
      <c r="C17" s="45"/>
    </row>
    <row r="18" spans="1:7" x14ac:dyDescent="0.2">
      <c r="B18" s="44"/>
      <c r="C18" s="45"/>
    </row>
    <row r="20" spans="1:7" x14ac:dyDescent="0.2">
      <c r="G20" s="46"/>
    </row>
    <row r="22" spans="1:7" x14ac:dyDescent="0.2">
      <c r="A22" s="47"/>
    </row>
    <row r="23" spans="1:7" x14ac:dyDescent="0.2">
      <c r="B23" s="1"/>
      <c r="C23" s="1"/>
      <c r="D23" s="48"/>
      <c r="E23" s="1"/>
    </row>
    <row r="24" spans="1:7" x14ac:dyDescent="0.2">
      <c r="B24" s="1"/>
      <c r="C24" s="1"/>
      <c r="D24" s="48"/>
      <c r="E24" s="1"/>
    </row>
    <row r="25" spans="1:7" x14ac:dyDescent="0.2">
      <c r="B25" s="49"/>
      <c r="C25" s="49"/>
      <c r="D25" s="49"/>
      <c r="E25" s="49"/>
      <c r="F25" s="50"/>
    </row>
    <row r="26" spans="1:7" x14ac:dyDescent="0.2">
      <c r="B26" s="51"/>
      <c r="C26" s="52"/>
      <c r="D26" s="52"/>
      <c r="E26" s="53"/>
      <c r="F26" s="50"/>
    </row>
    <row r="27" spans="1:7" x14ac:dyDescent="0.2">
      <c r="B27" s="54"/>
      <c r="C27" s="55"/>
      <c r="D27" s="56"/>
      <c r="E27" s="57"/>
      <c r="F27" s="50"/>
    </row>
    <row r="28" spans="1:7" x14ac:dyDescent="0.2">
      <c r="B28" s="54"/>
      <c r="C28" s="55"/>
      <c r="D28" s="56"/>
      <c r="E28" s="57"/>
      <c r="F28" s="50"/>
    </row>
    <row r="29" spans="1:7" x14ac:dyDescent="0.2">
      <c r="B29" s="54"/>
      <c r="C29" s="55"/>
      <c r="D29" s="56"/>
      <c r="E29" s="55"/>
      <c r="F29" s="50"/>
    </row>
    <row r="30" spans="1:7" x14ac:dyDescent="0.2">
      <c r="B30" s="1"/>
      <c r="C30" s="1"/>
      <c r="D30" s="48"/>
      <c r="E30" s="1"/>
    </row>
    <row r="31" spans="1:7" x14ac:dyDescent="0.2">
      <c r="B31" s="1"/>
      <c r="C31" s="1"/>
      <c r="D31" s="48"/>
      <c r="E31" s="1"/>
    </row>
    <row r="32" spans="1:7" x14ac:dyDescent="0.2">
      <c r="B32" s="1"/>
      <c r="C32" s="1"/>
      <c r="D32" s="48"/>
      <c r="E32" s="1"/>
    </row>
  </sheetData>
  <mergeCells count="9">
    <mergeCell ref="A13:F13"/>
    <mergeCell ref="B25:E25"/>
    <mergeCell ref="B27:B29"/>
    <mergeCell ref="A2:D2"/>
    <mergeCell ref="A3:F3"/>
    <mergeCell ref="A4:D4"/>
    <mergeCell ref="C5:D5"/>
    <mergeCell ref="E5:F5"/>
    <mergeCell ref="A12:F12"/>
  </mergeCells>
  <pageMargins left="1.05" right="1.05" top="0.5" bottom="0.25"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EC5B2-6A9F-49DD-82BB-C799831F5AF4}">
  <sheetPr>
    <tabColor theme="0"/>
  </sheetPr>
  <dimension ref="A1:O76"/>
  <sheetViews>
    <sheetView showGridLines="0" view="pageLayout" topLeftCell="A10" zoomScale="145" zoomScaleNormal="130" zoomScaleSheetLayoutView="100" zoomScalePageLayoutView="145" workbookViewId="0">
      <selection activeCell="A25" sqref="A25:N36"/>
    </sheetView>
  </sheetViews>
  <sheetFormatPr defaultColWidth="7.109375" defaultRowHeight="8.25" x14ac:dyDescent="0.15"/>
  <cols>
    <col min="1" max="1" width="14.88671875" style="1" bestFit="1" customWidth="1"/>
    <col min="2" max="2" width="9.21875" style="1" customWidth="1"/>
    <col min="3" max="3" width="0.88671875" style="1" customWidth="1"/>
    <col min="4" max="4" width="5.77734375" style="1" customWidth="1"/>
    <col min="5" max="5" width="0.88671875" style="1" customWidth="1"/>
    <col min="6" max="6" width="5.88671875" style="1" customWidth="1"/>
    <col min="7" max="7" width="0.88671875" style="1" customWidth="1"/>
    <col min="8" max="8" width="6" style="1" customWidth="1"/>
    <col min="9" max="9" width="0.88671875" style="1" customWidth="1"/>
    <col min="10" max="10" width="6.88671875" style="1" customWidth="1"/>
    <col min="11" max="11" width="0.88671875" style="1" customWidth="1"/>
    <col min="12" max="12" width="6.77734375" style="1" customWidth="1"/>
    <col min="13" max="13" width="0.88671875" style="1" customWidth="1"/>
    <col min="14" max="14" width="5.44140625" style="1" customWidth="1"/>
    <col min="15" max="15" width="0.88671875" style="1" customWidth="1"/>
    <col min="16" max="16384" width="7.109375" style="1"/>
  </cols>
  <sheetData>
    <row r="1" spans="1:15" ht="3.95" customHeight="1" x14ac:dyDescent="0.15">
      <c r="A1" s="99"/>
      <c r="B1" s="99"/>
      <c r="C1" s="99"/>
      <c r="D1" s="99"/>
      <c r="E1" s="99"/>
      <c r="F1" s="99"/>
      <c r="G1" s="99"/>
      <c r="H1" s="99"/>
      <c r="I1" s="99"/>
      <c r="J1" s="99"/>
      <c r="K1" s="99"/>
      <c r="L1" s="99"/>
      <c r="M1" s="99"/>
      <c r="N1" s="72"/>
      <c r="O1" s="72"/>
    </row>
    <row r="2" spans="1:15" ht="12.75" customHeight="1" x14ac:dyDescent="0.15">
      <c r="A2" s="6" t="s">
        <v>244</v>
      </c>
      <c r="B2" s="6"/>
      <c r="C2" s="6"/>
      <c r="D2" s="6"/>
      <c r="E2" s="6"/>
      <c r="F2" s="6"/>
      <c r="G2" s="6"/>
      <c r="H2" s="6"/>
      <c r="I2" s="6"/>
      <c r="J2" s="6"/>
      <c r="K2" s="6"/>
      <c r="L2" s="6"/>
    </row>
    <row r="3" spans="1:15" ht="9.75" customHeight="1" x14ac:dyDescent="0.15">
      <c r="A3" s="259" t="s">
        <v>241</v>
      </c>
      <c r="B3" s="259"/>
      <c r="C3" s="259"/>
      <c r="D3" s="259"/>
      <c r="E3" s="259"/>
      <c r="F3" s="259"/>
      <c r="G3" s="259"/>
      <c r="H3" s="259"/>
      <c r="I3" s="259"/>
      <c r="J3" s="259"/>
      <c r="K3" s="259"/>
      <c r="L3" s="259"/>
    </row>
    <row r="4" spans="1:15" ht="10.5" customHeight="1" x14ac:dyDescent="0.15">
      <c r="A4" s="260"/>
      <c r="B4" s="202" t="s">
        <v>245</v>
      </c>
      <c r="D4" s="202" t="s">
        <v>246</v>
      </c>
      <c r="F4" s="202" t="s">
        <v>247</v>
      </c>
      <c r="H4" s="202" t="s">
        <v>248</v>
      </c>
      <c r="I4" s="201" t="s">
        <v>249</v>
      </c>
      <c r="J4" s="201"/>
      <c r="K4" s="201" t="s">
        <v>250</v>
      </c>
      <c r="L4" s="201"/>
      <c r="M4" s="200"/>
    </row>
    <row r="5" spans="1:15" ht="7.5" customHeight="1" x14ac:dyDescent="0.15">
      <c r="B5" s="202" t="s">
        <v>251</v>
      </c>
      <c r="D5" s="202" t="s">
        <v>252</v>
      </c>
      <c r="F5" s="202" t="s">
        <v>253</v>
      </c>
      <c r="H5" s="202" t="s">
        <v>254</v>
      </c>
      <c r="I5" s="201" t="s">
        <v>255</v>
      </c>
      <c r="J5" s="201"/>
      <c r="K5" s="101" t="s">
        <v>256</v>
      </c>
      <c r="L5" s="101"/>
      <c r="M5" s="201" t="s">
        <v>0</v>
      </c>
      <c r="N5" s="201"/>
    </row>
    <row r="6" spans="1:15" ht="10.7" customHeight="1" x14ac:dyDescent="0.15">
      <c r="A6" s="167" t="s">
        <v>231</v>
      </c>
      <c r="B6" s="205">
        <v>86978230</v>
      </c>
      <c r="C6" s="205"/>
      <c r="D6" s="205">
        <v>59832456</v>
      </c>
      <c r="E6" s="261"/>
      <c r="F6" s="261">
        <v>51199886</v>
      </c>
      <c r="G6" s="261"/>
      <c r="H6" s="261">
        <v>61633246</v>
      </c>
      <c r="I6" s="205"/>
      <c r="J6" s="205">
        <v>22762999</v>
      </c>
      <c r="K6" s="261"/>
      <c r="L6" s="261">
        <v>211670164</v>
      </c>
      <c r="M6" s="261"/>
      <c r="N6" s="261">
        <v>282406817</v>
      </c>
    </row>
    <row r="7" spans="1:15" ht="10.7" customHeight="1" x14ac:dyDescent="0.15">
      <c r="A7" s="207" t="s">
        <v>232</v>
      </c>
      <c r="B7" s="208">
        <v>4091287</v>
      </c>
      <c r="C7" s="208"/>
      <c r="D7" s="208">
        <v>11543073</v>
      </c>
      <c r="E7" s="262"/>
      <c r="F7" s="262">
        <v>14476822</v>
      </c>
      <c r="G7" s="262"/>
      <c r="H7" s="262">
        <v>11023207</v>
      </c>
      <c r="I7" s="208"/>
      <c r="J7" s="208">
        <v>3626233</v>
      </c>
      <c r="K7" s="262"/>
      <c r="L7" s="262">
        <v>42224336</v>
      </c>
      <c r="M7" s="262"/>
      <c r="N7" s="262">
        <v>44760622</v>
      </c>
    </row>
    <row r="8" spans="1:15" ht="10.7" customHeight="1" x14ac:dyDescent="0.15">
      <c r="A8" s="189" t="s">
        <v>30</v>
      </c>
      <c r="B8" s="124">
        <v>801667</v>
      </c>
      <c r="C8" s="124"/>
      <c r="D8" s="124">
        <v>3131569</v>
      </c>
      <c r="E8" s="293"/>
      <c r="F8" s="293">
        <v>4344088</v>
      </c>
      <c r="G8" s="293"/>
      <c r="H8" s="293">
        <v>2377735</v>
      </c>
      <c r="I8" s="124"/>
      <c r="J8" s="124">
        <v>527052</v>
      </c>
      <c r="K8" s="293"/>
      <c r="L8" s="293">
        <v>10738326</v>
      </c>
      <c r="M8" s="293"/>
      <c r="N8" s="293">
        <v>11182111</v>
      </c>
    </row>
    <row r="9" spans="1:15" ht="10.7" customHeight="1" x14ac:dyDescent="0.15">
      <c r="A9" s="189" t="s">
        <v>49</v>
      </c>
      <c r="B9" s="124">
        <v>756335</v>
      </c>
      <c r="C9" s="124"/>
      <c r="D9" s="124">
        <v>1894455</v>
      </c>
      <c r="E9" s="293"/>
      <c r="F9" s="293">
        <v>2656158</v>
      </c>
      <c r="G9" s="293"/>
      <c r="H9" s="293">
        <v>2522374</v>
      </c>
      <c r="I9" s="124"/>
      <c r="J9" s="124">
        <v>819206</v>
      </c>
      <c r="K9" s="293"/>
      <c r="L9" s="293">
        <v>8221243</v>
      </c>
      <c r="M9" s="293"/>
      <c r="N9" s="293">
        <v>8648528</v>
      </c>
    </row>
    <row r="10" spans="1:15" ht="10.7" customHeight="1" x14ac:dyDescent="0.15">
      <c r="A10" s="189" t="s">
        <v>50</v>
      </c>
      <c r="B10" s="124">
        <v>23729</v>
      </c>
      <c r="C10" s="124"/>
      <c r="D10" s="124">
        <v>43039</v>
      </c>
      <c r="E10" s="293"/>
      <c r="F10" s="293">
        <v>36102</v>
      </c>
      <c r="G10" s="293"/>
      <c r="H10" s="293">
        <v>20686</v>
      </c>
      <c r="I10" s="124"/>
      <c r="J10" s="124">
        <v>8298</v>
      </c>
      <c r="K10" s="293"/>
      <c r="L10" s="293">
        <v>116517</v>
      </c>
      <c r="M10" s="293"/>
      <c r="N10" s="293">
        <v>131854</v>
      </c>
    </row>
    <row r="11" spans="1:15" ht="10.7" customHeight="1" x14ac:dyDescent="0.15">
      <c r="A11" s="189" t="s">
        <v>51</v>
      </c>
      <c r="B11" s="124">
        <v>379617</v>
      </c>
      <c r="C11" s="124"/>
      <c r="D11" s="124">
        <v>1341243</v>
      </c>
      <c r="E11" s="293"/>
      <c r="F11" s="293">
        <v>1133535</v>
      </c>
      <c r="G11" s="293"/>
      <c r="H11" s="293">
        <v>639002</v>
      </c>
      <c r="I11" s="124"/>
      <c r="J11" s="124">
        <v>175585</v>
      </c>
      <c r="K11" s="293"/>
      <c r="L11" s="293">
        <v>3390351</v>
      </c>
      <c r="M11" s="293"/>
      <c r="N11" s="293">
        <v>3668982</v>
      </c>
    </row>
    <row r="12" spans="1:15" ht="10.7" customHeight="1" x14ac:dyDescent="0.15">
      <c r="A12" s="189" t="s">
        <v>52</v>
      </c>
      <c r="B12" s="124">
        <v>29237</v>
      </c>
      <c r="C12" s="124"/>
      <c r="D12" s="124">
        <v>67681</v>
      </c>
      <c r="E12" s="293"/>
      <c r="F12" s="293">
        <v>76634</v>
      </c>
      <c r="G12" s="293"/>
      <c r="H12" s="293">
        <v>56276</v>
      </c>
      <c r="I12" s="124"/>
      <c r="J12" s="124">
        <v>16543</v>
      </c>
      <c r="K12" s="293"/>
      <c r="L12" s="293">
        <v>229080</v>
      </c>
      <c r="M12" s="293"/>
      <c r="N12" s="293">
        <v>246371</v>
      </c>
    </row>
    <row r="13" spans="1:15" ht="10.7" customHeight="1" x14ac:dyDescent="0.15">
      <c r="A13" s="189" t="s">
        <v>53</v>
      </c>
      <c r="B13" s="124">
        <v>329335</v>
      </c>
      <c r="C13" s="124"/>
      <c r="D13" s="124">
        <v>901496</v>
      </c>
      <c r="E13" s="293"/>
      <c r="F13" s="293">
        <v>1263705</v>
      </c>
      <c r="G13" s="293"/>
      <c r="H13" s="293">
        <v>1453138</v>
      </c>
      <c r="I13" s="124"/>
      <c r="J13" s="124">
        <v>900596</v>
      </c>
      <c r="K13" s="293"/>
      <c r="L13" s="293">
        <v>4637809</v>
      </c>
      <c r="M13" s="124"/>
      <c r="N13" s="124">
        <v>4848270</v>
      </c>
    </row>
    <row r="14" spans="1:15" ht="10.7" customHeight="1" x14ac:dyDescent="0.15">
      <c r="A14" s="189" t="s">
        <v>54</v>
      </c>
      <c r="B14" s="124">
        <v>61402</v>
      </c>
      <c r="C14" s="124"/>
      <c r="D14" s="124">
        <v>149898</v>
      </c>
      <c r="E14" s="293"/>
      <c r="F14" s="293">
        <v>195463</v>
      </c>
      <c r="G14" s="293"/>
      <c r="H14" s="293">
        <v>285472</v>
      </c>
      <c r="I14" s="124"/>
      <c r="J14" s="124">
        <v>134858</v>
      </c>
      <c r="K14" s="293"/>
      <c r="L14" s="293">
        <v>787880</v>
      </c>
      <c r="M14" s="124"/>
      <c r="N14" s="124">
        <v>827093</v>
      </c>
    </row>
    <row r="15" spans="1:15" ht="10.7" customHeight="1" x14ac:dyDescent="0.15">
      <c r="A15" s="189" t="s">
        <v>55</v>
      </c>
      <c r="B15" s="124">
        <v>410497</v>
      </c>
      <c r="C15" s="124"/>
      <c r="D15" s="124">
        <v>929049</v>
      </c>
      <c r="E15" s="293"/>
      <c r="F15" s="293">
        <v>1320565</v>
      </c>
      <c r="G15" s="293"/>
      <c r="H15" s="293">
        <v>1322939</v>
      </c>
      <c r="I15" s="124"/>
      <c r="J15" s="124">
        <v>480841</v>
      </c>
      <c r="K15" s="293"/>
      <c r="L15" s="293">
        <v>4203569</v>
      </c>
      <c r="M15" s="124"/>
      <c r="N15" s="124">
        <v>4463891</v>
      </c>
    </row>
    <row r="16" spans="1:15" ht="10.7" customHeight="1" x14ac:dyDescent="0.15">
      <c r="A16" s="189" t="s">
        <v>56</v>
      </c>
      <c r="B16" s="124">
        <v>447108</v>
      </c>
      <c r="C16" s="124"/>
      <c r="D16" s="124">
        <v>1111661</v>
      </c>
      <c r="E16" s="293"/>
      <c r="F16" s="293">
        <v>1211085</v>
      </c>
      <c r="G16" s="293"/>
      <c r="H16" s="293">
        <v>685353</v>
      </c>
      <c r="I16" s="124"/>
      <c r="J16" s="124">
        <v>135123</v>
      </c>
      <c r="K16" s="293"/>
      <c r="L16" s="293">
        <v>3307618</v>
      </c>
      <c r="M16" s="124"/>
      <c r="N16" s="124">
        <v>3590330</v>
      </c>
    </row>
    <row r="17" spans="1:15" ht="10.7" customHeight="1" x14ac:dyDescent="0.15">
      <c r="A17" s="189" t="s">
        <v>57</v>
      </c>
      <c r="B17" s="124">
        <v>311207</v>
      </c>
      <c r="C17" s="124"/>
      <c r="D17" s="124">
        <v>827591</v>
      </c>
      <c r="E17" s="293"/>
      <c r="F17" s="293">
        <v>1099471</v>
      </c>
      <c r="G17" s="293"/>
      <c r="H17" s="293">
        <v>834351</v>
      </c>
      <c r="I17" s="124"/>
      <c r="J17" s="124">
        <v>231760</v>
      </c>
      <c r="K17" s="293"/>
      <c r="L17" s="293">
        <v>3110619</v>
      </c>
      <c r="M17" s="293"/>
      <c r="N17" s="293">
        <v>3304380</v>
      </c>
    </row>
    <row r="18" spans="1:15" ht="10.7" customHeight="1" x14ac:dyDescent="0.15">
      <c r="A18" s="189" t="s">
        <v>58</v>
      </c>
      <c r="B18" s="124">
        <v>205745</v>
      </c>
      <c r="C18" s="124"/>
      <c r="D18" s="124">
        <v>493507</v>
      </c>
      <c r="E18" s="293"/>
      <c r="F18" s="293">
        <v>497817</v>
      </c>
      <c r="G18" s="293"/>
      <c r="H18" s="293">
        <v>444366</v>
      </c>
      <c r="I18" s="293"/>
      <c r="J18" s="293">
        <v>143463</v>
      </c>
      <c r="K18" s="293"/>
      <c r="L18" s="293">
        <v>1640728</v>
      </c>
      <c r="M18" s="293"/>
      <c r="N18" s="293">
        <v>1784898</v>
      </c>
    </row>
    <row r="19" spans="1:15" ht="10.7" customHeight="1" x14ac:dyDescent="0.15">
      <c r="A19" s="189" t="s">
        <v>59</v>
      </c>
      <c r="B19" s="124">
        <v>333661</v>
      </c>
      <c r="C19" s="124"/>
      <c r="D19" s="124">
        <v>642532</v>
      </c>
      <c r="E19" s="293"/>
      <c r="F19" s="293">
        <v>634825</v>
      </c>
      <c r="G19" s="293"/>
      <c r="H19" s="293">
        <v>371426</v>
      </c>
      <c r="I19" s="293"/>
      <c r="J19" s="293">
        <v>50026</v>
      </c>
      <c r="K19" s="293"/>
      <c r="L19" s="293">
        <v>1810226</v>
      </c>
      <c r="M19" s="293"/>
      <c r="N19" s="293">
        <v>2032470</v>
      </c>
    </row>
    <row r="20" spans="1:15" ht="10.7" customHeight="1" x14ac:dyDescent="0.15">
      <c r="A20" s="264" t="s">
        <v>0</v>
      </c>
      <c r="B20" s="230">
        <v>91069517</v>
      </c>
      <c r="C20" s="230"/>
      <c r="D20" s="230">
        <v>71375529</v>
      </c>
      <c r="E20" s="265"/>
      <c r="F20" s="265">
        <v>65676708</v>
      </c>
      <c r="G20" s="265"/>
      <c r="H20" s="265">
        <v>72656453</v>
      </c>
      <c r="I20" s="265"/>
      <c r="J20" s="265">
        <v>26389232</v>
      </c>
      <c r="K20" s="265"/>
      <c r="L20" s="265">
        <v>253894500</v>
      </c>
      <c r="M20" s="229">
        <v>327167439</v>
      </c>
      <c r="N20" s="229"/>
    </row>
    <row r="21" spans="1:15" ht="7.5" customHeight="1" x14ac:dyDescent="0.15">
      <c r="A21" s="89"/>
      <c r="B21" s="90"/>
      <c r="C21" s="90"/>
      <c r="D21" s="90"/>
      <c r="E21" s="90"/>
      <c r="F21" s="90"/>
      <c r="G21" s="90"/>
      <c r="H21" s="90"/>
      <c r="I21" s="90"/>
      <c r="J21" s="90"/>
      <c r="K21" s="90"/>
      <c r="L21" s="90"/>
    </row>
    <row r="22" spans="1:15" ht="10.7" customHeight="1" x14ac:dyDescent="0.15">
      <c r="A22" s="105" t="s">
        <v>203</v>
      </c>
      <c r="B22" s="105"/>
      <c r="C22" s="105"/>
      <c r="D22" s="105"/>
      <c r="E22" s="105"/>
      <c r="F22" s="105"/>
      <c r="G22" s="105"/>
      <c r="H22" s="105"/>
      <c r="I22" s="105"/>
      <c r="J22" s="105"/>
      <c r="K22" s="105"/>
      <c r="L22" s="105"/>
    </row>
    <row r="23" spans="1:15" ht="10.7" customHeight="1" x14ac:dyDescent="0.15">
      <c r="A23" s="167" t="s">
        <v>231</v>
      </c>
      <c r="B23" s="169">
        <f>(B6/$N6)*100</f>
        <v>30.798913044652178</v>
      </c>
      <c r="C23" s="167" t="s">
        <v>20</v>
      </c>
      <c r="D23" s="169">
        <f>(D6/$N6)*100</f>
        <v>21.186618876838232</v>
      </c>
      <c r="E23" s="172" t="s">
        <v>20</v>
      </c>
      <c r="F23" s="169">
        <f t="shared" ref="F23:F36" si="0">(F6/$N6)*100</f>
        <v>18.129833601006876</v>
      </c>
      <c r="G23" s="172" t="s">
        <v>20</v>
      </c>
      <c r="H23" s="169">
        <f t="shared" ref="H23:H36" si="1">(H6/$N6)*100</f>
        <v>21.824276996826178</v>
      </c>
      <c r="I23" s="172" t="s">
        <v>20</v>
      </c>
      <c r="J23" s="169">
        <f t="shared" ref="J23:J36" si="2">(J6/$N6)*100</f>
        <v>8.0603574806765366</v>
      </c>
      <c r="K23" s="172" t="s">
        <v>20</v>
      </c>
      <c r="L23" s="169">
        <f t="shared" ref="L23:L36" si="3">(L6/$N6)*100</f>
        <v>74.952214768951549</v>
      </c>
      <c r="M23" s="172" t="s">
        <v>20</v>
      </c>
      <c r="N23" s="169">
        <f t="shared" ref="N23:N36" si="4">(N6/$N6)*100</f>
        <v>100</v>
      </c>
      <c r="O23" s="172" t="s">
        <v>20</v>
      </c>
    </row>
    <row r="24" spans="1:15" ht="10.7" customHeight="1" x14ac:dyDescent="0.15">
      <c r="A24" s="207" t="s">
        <v>232</v>
      </c>
      <c r="B24" s="266">
        <f>(B7/$N7)*100</f>
        <v>9.1403711950204798</v>
      </c>
      <c r="C24" s="207"/>
      <c r="D24" s="266">
        <f>(D7/$N7)*100</f>
        <v>25.788455307882003</v>
      </c>
      <c r="E24" s="266"/>
      <c r="F24" s="169">
        <f t="shared" si="0"/>
        <v>32.342763243996032</v>
      </c>
      <c r="G24" s="266"/>
      <c r="H24" s="266">
        <f t="shared" si="1"/>
        <v>24.627019258132741</v>
      </c>
      <c r="I24" s="266"/>
      <c r="J24" s="169">
        <f t="shared" si="2"/>
        <v>8.1013909949687477</v>
      </c>
      <c r="K24" s="266"/>
      <c r="L24" s="169">
        <f t="shared" si="3"/>
        <v>94.333666766292922</v>
      </c>
      <c r="M24" s="266"/>
      <c r="N24" s="169">
        <f t="shared" si="4"/>
        <v>100</v>
      </c>
      <c r="O24" s="266"/>
    </row>
    <row r="25" spans="1:15" ht="10.7" customHeight="1" x14ac:dyDescent="0.15">
      <c r="A25" s="189" t="s">
        <v>30</v>
      </c>
      <c r="B25" s="125">
        <f>(B8/$N8)*100</f>
        <v>7.1691919352258253</v>
      </c>
      <c r="C25" s="189"/>
      <c r="D25" s="125">
        <f>(D8/$N8)*100</f>
        <v>28.005168254902852</v>
      </c>
      <c r="E25" s="125"/>
      <c r="F25" s="119">
        <f t="shared" si="0"/>
        <v>38.848550153007785</v>
      </c>
      <c r="G25" s="125"/>
      <c r="H25" s="119">
        <f t="shared" si="1"/>
        <v>21.263739914583212</v>
      </c>
      <c r="I25" s="119"/>
      <c r="J25" s="119">
        <f t="shared" si="2"/>
        <v>4.7133497422803261</v>
      </c>
      <c r="K25" s="119"/>
      <c r="L25" s="119">
        <f t="shared" si="3"/>
        <v>96.031294985356524</v>
      </c>
      <c r="M25" s="125"/>
      <c r="N25" s="119">
        <f t="shared" si="4"/>
        <v>100</v>
      </c>
      <c r="O25" s="77"/>
    </row>
    <row r="26" spans="1:15" ht="10.7" customHeight="1" x14ac:dyDescent="0.15">
      <c r="A26" s="189" t="s">
        <v>49</v>
      </c>
      <c r="B26" s="125">
        <f>(B9/$N9)*100</f>
        <v>8.7452454336737997</v>
      </c>
      <c r="C26" s="189"/>
      <c r="D26" s="125">
        <f t="shared" ref="B26:F36" si="5">(D9/$N9)*100</f>
        <v>21.904941511434085</v>
      </c>
      <c r="E26" s="125"/>
      <c r="F26" s="119">
        <f t="shared" si="0"/>
        <v>30.712255310961588</v>
      </c>
      <c r="G26" s="125"/>
      <c r="H26" s="119">
        <f t="shared" si="1"/>
        <v>29.165356231719429</v>
      </c>
      <c r="I26" s="119"/>
      <c r="J26" s="119">
        <f t="shared" si="2"/>
        <v>9.472201512211095</v>
      </c>
      <c r="K26" s="119"/>
      <c r="L26" s="119">
        <f t="shared" si="3"/>
        <v>95.059448266803329</v>
      </c>
      <c r="M26" s="125"/>
      <c r="N26" s="119">
        <f t="shared" si="4"/>
        <v>100</v>
      </c>
      <c r="O26" s="77"/>
    </row>
    <row r="27" spans="1:15" ht="10.7" customHeight="1" x14ac:dyDescent="0.15">
      <c r="A27" s="189" t="s">
        <v>50</v>
      </c>
      <c r="B27" s="125">
        <f t="shared" si="5"/>
        <v>17.996420283040333</v>
      </c>
      <c r="C27" s="189"/>
      <c r="D27" s="125">
        <f t="shared" si="5"/>
        <v>32.641406404052972</v>
      </c>
      <c r="E27" s="125"/>
      <c r="F27" s="119">
        <f t="shared" si="0"/>
        <v>27.380284253795867</v>
      </c>
      <c r="G27" s="125"/>
      <c r="H27" s="119">
        <f t="shared" si="1"/>
        <v>15.688564624508928</v>
      </c>
      <c r="I27" s="119"/>
      <c r="J27" s="119">
        <f t="shared" si="2"/>
        <v>6.2933244346019084</v>
      </c>
      <c r="K27" s="119"/>
      <c r="L27" s="119">
        <f t="shared" si="3"/>
        <v>88.368195124910883</v>
      </c>
      <c r="M27" s="125"/>
      <c r="N27" s="119">
        <f t="shared" si="4"/>
        <v>100</v>
      </c>
      <c r="O27" s="77"/>
    </row>
    <row r="28" spans="1:15" ht="10.7" customHeight="1" x14ac:dyDescent="0.15">
      <c r="A28" s="189" t="s">
        <v>51</v>
      </c>
      <c r="B28" s="125">
        <f t="shared" si="5"/>
        <v>10.346657465204245</v>
      </c>
      <c r="C28" s="189"/>
      <c r="D28" s="125">
        <f t="shared" si="5"/>
        <v>36.556270922015969</v>
      </c>
      <c r="E28" s="125"/>
      <c r="F28" s="119">
        <f t="shared" si="0"/>
        <v>30.895082069086193</v>
      </c>
      <c r="G28" s="125"/>
      <c r="H28" s="119">
        <f t="shared" si="1"/>
        <v>17.416329652203256</v>
      </c>
      <c r="I28" s="119"/>
      <c r="J28" s="119">
        <f t="shared" si="2"/>
        <v>4.7856598914903365</v>
      </c>
      <c r="K28" s="119"/>
      <c r="L28" s="119">
        <f t="shared" si="3"/>
        <v>92.405768139500282</v>
      </c>
      <c r="M28" s="125"/>
      <c r="N28" s="119">
        <f t="shared" si="4"/>
        <v>100</v>
      </c>
      <c r="O28" s="77"/>
    </row>
    <row r="29" spans="1:15" ht="10.7" customHeight="1" x14ac:dyDescent="0.15">
      <c r="A29" s="189" t="s">
        <v>52</v>
      </c>
      <c r="B29" s="125">
        <f t="shared" si="5"/>
        <v>11.867062275998393</v>
      </c>
      <c r="C29" s="189"/>
      <c r="D29" s="125">
        <f t="shared" si="5"/>
        <v>27.471171525869519</v>
      </c>
      <c r="E29" s="125"/>
      <c r="F29" s="119">
        <f t="shared" si="0"/>
        <v>31.105121950229531</v>
      </c>
      <c r="G29" s="125"/>
      <c r="H29" s="119">
        <f t="shared" si="1"/>
        <v>22.841974095977204</v>
      </c>
      <c r="I29" s="119"/>
      <c r="J29" s="119">
        <f t="shared" si="2"/>
        <v>6.7146701519253478</v>
      </c>
      <c r="K29" s="119"/>
      <c r="L29" s="119">
        <f t="shared" si="3"/>
        <v>92.981722686517486</v>
      </c>
      <c r="M29" s="125"/>
      <c r="N29" s="119">
        <f t="shared" si="4"/>
        <v>100</v>
      </c>
      <c r="O29" s="77"/>
    </row>
    <row r="30" spans="1:15" ht="10.7" customHeight="1" x14ac:dyDescent="0.15">
      <c r="A30" s="189" t="s">
        <v>53</v>
      </c>
      <c r="B30" s="125">
        <f t="shared" si="5"/>
        <v>6.7928353825178878</v>
      </c>
      <c r="C30" s="189"/>
      <c r="D30" s="125">
        <f t="shared" si="5"/>
        <v>18.594178954554923</v>
      </c>
      <c r="E30" s="125"/>
      <c r="F30" s="119">
        <f t="shared" si="0"/>
        <v>26.065070633442446</v>
      </c>
      <c r="G30" s="125"/>
      <c r="H30" s="119">
        <f t="shared" si="1"/>
        <v>29.972299397517055</v>
      </c>
      <c r="I30" s="119"/>
      <c r="J30" s="119">
        <f t="shared" si="2"/>
        <v>18.575615631967693</v>
      </c>
      <c r="K30" s="119"/>
      <c r="L30" s="119">
        <f t="shared" si="3"/>
        <v>95.659049516631711</v>
      </c>
      <c r="M30" s="125"/>
      <c r="N30" s="119">
        <f t="shared" si="4"/>
        <v>100</v>
      </c>
      <c r="O30" s="77"/>
    </row>
    <row r="31" spans="1:15" ht="10.7" customHeight="1" x14ac:dyDescent="0.15">
      <c r="A31" s="189" t="s">
        <v>54</v>
      </c>
      <c r="B31" s="125">
        <f t="shared" si="5"/>
        <v>7.4238326282534128</v>
      </c>
      <c r="C31" s="189"/>
      <c r="D31" s="125">
        <f t="shared" si="5"/>
        <v>18.1234758364537</v>
      </c>
      <c r="E31" s="125"/>
      <c r="F31" s="119">
        <f t="shared" si="0"/>
        <v>23.632529836427103</v>
      </c>
      <c r="G31" s="125"/>
      <c r="H31" s="119">
        <f t="shared" si="1"/>
        <v>34.515102896530379</v>
      </c>
      <c r="I31" s="119"/>
      <c r="J31" s="119">
        <f t="shared" si="2"/>
        <v>16.305058802335409</v>
      </c>
      <c r="K31" s="119"/>
      <c r="L31" s="119">
        <f t="shared" si="3"/>
        <v>95.258937024010606</v>
      </c>
      <c r="M31" s="125"/>
      <c r="N31" s="119">
        <f t="shared" si="4"/>
        <v>100</v>
      </c>
      <c r="O31" s="77"/>
    </row>
    <row r="32" spans="1:15" ht="10.7" customHeight="1" x14ac:dyDescent="0.15">
      <c r="A32" s="189" t="s">
        <v>55</v>
      </c>
      <c r="B32" s="125">
        <f t="shared" si="5"/>
        <v>9.1959458687499307</v>
      </c>
      <c r="C32" s="189"/>
      <c r="D32" s="125">
        <f t="shared" si="5"/>
        <v>20.812537761338707</v>
      </c>
      <c r="E32" s="125"/>
      <c r="F32" s="119">
        <f t="shared" si="0"/>
        <v>29.58327163454484</v>
      </c>
      <c r="G32" s="125"/>
      <c r="H32" s="119">
        <f t="shared" si="1"/>
        <v>29.636453936711266</v>
      </c>
      <c r="I32" s="119"/>
      <c r="J32" s="119">
        <f t="shared" si="2"/>
        <v>10.771790798655253</v>
      </c>
      <c r="K32" s="119"/>
      <c r="L32" s="119">
        <f t="shared" si="3"/>
        <v>94.168271581900186</v>
      </c>
      <c r="M32" s="125"/>
      <c r="N32" s="119">
        <f t="shared" si="4"/>
        <v>100</v>
      </c>
      <c r="O32" s="77"/>
    </row>
    <row r="33" spans="1:15" ht="10.7" customHeight="1" x14ac:dyDescent="0.15">
      <c r="A33" s="189" t="s">
        <v>56</v>
      </c>
      <c r="B33" s="125">
        <f t="shared" si="5"/>
        <v>12.45311712293856</v>
      </c>
      <c r="C33" s="189"/>
      <c r="D33" s="125">
        <f t="shared" si="5"/>
        <v>30.962641317093414</v>
      </c>
      <c r="E33" s="125"/>
      <c r="F33" s="119">
        <f t="shared" si="0"/>
        <v>33.731857517275571</v>
      </c>
      <c r="G33" s="125"/>
      <c r="H33" s="119">
        <f t="shared" si="1"/>
        <v>19.088858127247356</v>
      </c>
      <c r="I33" s="119"/>
      <c r="J33" s="119">
        <f t="shared" si="2"/>
        <v>3.7635259154450984</v>
      </c>
      <c r="K33" s="119"/>
      <c r="L33" s="119">
        <f t="shared" si="3"/>
        <v>92.125737745555426</v>
      </c>
      <c r="M33" s="125"/>
      <c r="N33" s="119">
        <f t="shared" si="4"/>
        <v>100</v>
      </c>
      <c r="O33" s="77"/>
    </row>
    <row r="34" spans="1:15" ht="10.7" customHeight="1" x14ac:dyDescent="0.15">
      <c r="A34" s="189" t="s">
        <v>57</v>
      </c>
      <c r="B34" s="125">
        <f t="shared" si="5"/>
        <v>9.4180148772235643</v>
      </c>
      <c r="C34" s="189"/>
      <c r="D34" s="125">
        <f t="shared" si="5"/>
        <v>25.045273243392103</v>
      </c>
      <c r="E34" s="125"/>
      <c r="F34" s="119">
        <f t="shared" si="0"/>
        <v>33.273140498368832</v>
      </c>
      <c r="G34" s="125"/>
      <c r="H34" s="119">
        <f t="shared" si="1"/>
        <v>25.249850198827012</v>
      </c>
      <c r="I34" s="119"/>
      <c r="J34" s="119">
        <f t="shared" si="2"/>
        <v>7.0137211821884895</v>
      </c>
      <c r="K34" s="119"/>
      <c r="L34" s="119">
        <f t="shared" si="3"/>
        <v>94.136237357688884</v>
      </c>
      <c r="M34" s="125"/>
      <c r="N34" s="119">
        <f t="shared" si="4"/>
        <v>100</v>
      </c>
      <c r="O34" s="77"/>
    </row>
    <row r="35" spans="1:15" ht="10.7" customHeight="1" x14ac:dyDescent="0.15">
      <c r="A35" s="189" t="s">
        <v>58</v>
      </c>
      <c r="B35" s="125">
        <f t="shared" si="5"/>
        <v>11.526989217311018</v>
      </c>
      <c r="C35" s="189"/>
      <c r="D35" s="125">
        <f t="shared" si="5"/>
        <v>27.649030925016444</v>
      </c>
      <c r="E35" s="125"/>
      <c r="F35" s="119">
        <f t="shared" si="0"/>
        <v>27.890501305956978</v>
      </c>
      <c r="G35" s="125"/>
      <c r="H35" s="119">
        <f t="shared" si="1"/>
        <v>24.895876403021351</v>
      </c>
      <c r="I35" s="119"/>
      <c r="J35" s="119">
        <f t="shared" si="2"/>
        <v>8.0376021486942122</v>
      </c>
      <c r="K35" s="119"/>
      <c r="L35" s="119">
        <f t="shared" si="3"/>
        <v>91.922787744733867</v>
      </c>
      <c r="M35" s="125"/>
      <c r="N35" s="119">
        <f t="shared" si="4"/>
        <v>100</v>
      </c>
      <c r="O35" s="77"/>
    </row>
    <row r="36" spans="1:15" ht="10.7" customHeight="1" x14ac:dyDescent="0.15">
      <c r="A36" s="291" t="s">
        <v>59</v>
      </c>
      <c r="B36" s="151">
        <f t="shared" si="5"/>
        <v>16.41652767322519</v>
      </c>
      <c r="C36" s="291"/>
      <c r="D36" s="151">
        <f t="shared" si="5"/>
        <v>31.613357146722954</v>
      </c>
      <c r="E36" s="151"/>
      <c r="F36" s="151">
        <f t="shared" si="0"/>
        <v>31.234163357884743</v>
      </c>
      <c r="G36" s="151"/>
      <c r="H36" s="151">
        <f t="shared" si="1"/>
        <v>18.274611679385181</v>
      </c>
      <c r="I36" s="151"/>
      <c r="J36" s="151">
        <f t="shared" si="2"/>
        <v>2.4613401427819355</v>
      </c>
      <c r="K36" s="151"/>
      <c r="L36" s="151">
        <f t="shared" si="3"/>
        <v>89.065324457433576</v>
      </c>
      <c r="M36" s="151"/>
      <c r="N36" s="151">
        <f t="shared" si="4"/>
        <v>100</v>
      </c>
      <c r="O36" s="106"/>
    </row>
    <row r="37" spans="1:15" ht="10.7" customHeight="1" x14ac:dyDescent="0.15">
      <c r="A37" s="255" t="s">
        <v>25</v>
      </c>
      <c r="B37" s="36">
        <f>(B20/$M20)*100</f>
        <v>27.835752016874761</v>
      </c>
      <c r="C37" s="37" t="s">
        <v>20</v>
      </c>
      <c r="D37" s="36">
        <f>(D20/$M20)*100</f>
        <v>21.816207999843162</v>
      </c>
      <c r="E37" s="37" t="s">
        <v>20</v>
      </c>
      <c r="F37" s="36">
        <f>(F20/$M20)*100</f>
        <v>20.074341199950524</v>
      </c>
      <c r="G37" s="37" t="s">
        <v>20</v>
      </c>
      <c r="H37" s="36">
        <f>(H20/$M20)*100</f>
        <v>22.207727401625686</v>
      </c>
      <c r="I37" s="37" t="s">
        <v>20</v>
      </c>
      <c r="J37" s="36">
        <f>(J20/$M20)*100</f>
        <v>8.0659713817058662</v>
      </c>
      <c r="K37" s="37" t="s">
        <v>20</v>
      </c>
      <c r="L37" s="36">
        <f>(L20/$M20)*100</f>
        <v>77.603841255119519</v>
      </c>
      <c r="M37" s="37" t="s">
        <v>20</v>
      </c>
      <c r="N37" s="36">
        <f>(M20/$M20)*100</f>
        <v>100</v>
      </c>
      <c r="O37" s="37" t="s">
        <v>20</v>
      </c>
    </row>
    <row r="38" spans="1:15" ht="6" customHeight="1" x14ac:dyDescent="0.15">
      <c r="A38" s="255"/>
      <c r="B38" s="36"/>
      <c r="C38" s="36"/>
      <c r="D38" s="36"/>
      <c r="E38" s="36"/>
      <c r="F38" s="36"/>
      <c r="G38" s="36"/>
      <c r="H38" s="36"/>
      <c r="I38" s="36"/>
      <c r="J38" s="36"/>
      <c r="K38" s="36"/>
      <c r="L38" s="36"/>
      <c r="M38" s="37"/>
    </row>
    <row r="39" spans="1:15" ht="12.75" customHeight="1" x14ac:dyDescent="0.15">
      <c r="A39" s="39" t="s">
        <v>257</v>
      </c>
      <c r="B39" s="39"/>
      <c r="C39" s="39"/>
      <c r="D39" s="39"/>
      <c r="E39" s="39"/>
      <c r="F39" s="39"/>
      <c r="G39" s="39"/>
      <c r="H39" s="39"/>
      <c r="I39" s="39"/>
      <c r="J39" s="39"/>
      <c r="K39" s="39"/>
      <c r="L39" s="39"/>
      <c r="M39" s="39"/>
      <c r="N39" s="39"/>
    </row>
    <row r="40" spans="1:15" ht="8.25" customHeight="1" x14ac:dyDescent="0.15">
      <c r="A40" s="267" t="s">
        <v>44</v>
      </c>
      <c r="B40" s="267"/>
      <c r="C40" s="267"/>
      <c r="D40" s="267"/>
      <c r="E40" s="267"/>
      <c r="F40" s="267"/>
      <c r="G40" s="267"/>
      <c r="H40" s="267"/>
      <c r="I40" s="267"/>
      <c r="J40" s="267"/>
      <c r="K40" s="267"/>
      <c r="L40" s="267"/>
    </row>
    <row r="41" spans="1:15" ht="8.25" customHeight="1" x14ac:dyDescent="0.15">
      <c r="A41" s="267" t="s">
        <v>45</v>
      </c>
      <c r="B41" s="267"/>
      <c r="C41" s="267"/>
      <c r="D41" s="267"/>
      <c r="E41" s="267"/>
      <c r="F41" s="267"/>
      <c r="G41" s="267"/>
      <c r="H41" s="267"/>
      <c r="I41" s="267"/>
      <c r="J41" s="267"/>
      <c r="K41" s="267"/>
      <c r="L41" s="267"/>
      <c r="M41" s="268"/>
    </row>
    <row r="42" spans="1:15" ht="18" customHeight="1" x14ac:dyDescent="0.15">
      <c r="A42" s="40" t="s">
        <v>46</v>
      </c>
      <c r="B42" s="40"/>
      <c r="C42" s="40"/>
      <c r="D42" s="40"/>
      <c r="E42" s="40"/>
      <c r="F42" s="40"/>
      <c r="G42" s="40"/>
      <c r="H42" s="40"/>
      <c r="I42" s="40"/>
      <c r="J42" s="40"/>
      <c r="K42" s="40"/>
      <c r="L42" s="40"/>
      <c r="M42" s="40"/>
      <c r="N42" s="93"/>
      <c r="O42" s="93"/>
    </row>
    <row r="43" spans="1:15" ht="12.75" customHeight="1" x14ac:dyDescent="0.15">
      <c r="B43" s="162"/>
      <c r="C43" s="162"/>
      <c r="D43" s="162"/>
      <c r="E43" s="162"/>
      <c r="F43" s="162"/>
      <c r="G43" s="162"/>
      <c r="H43" s="162"/>
      <c r="I43" s="162"/>
      <c r="J43" s="162"/>
      <c r="K43" s="162"/>
      <c r="L43" s="162"/>
    </row>
    <row r="44" spans="1:15" x14ac:dyDescent="0.15">
      <c r="B44" s="162"/>
      <c r="C44" s="162"/>
      <c r="D44" s="162"/>
      <c r="E44" s="162"/>
      <c r="F44" s="162"/>
      <c r="G44" s="162"/>
      <c r="H44" s="162"/>
      <c r="I44" s="162"/>
      <c r="J44" s="162"/>
      <c r="K44" s="162"/>
      <c r="L44" s="162"/>
    </row>
    <row r="45" spans="1:15" ht="13.5" customHeight="1" x14ac:dyDescent="0.15"/>
    <row r="46" spans="1:15" x14ac:dyDescent="0.15">
      <c r="B46" s="162"/>
      <c r="C46" s="162"/>
      <c r="D46" s="162"/>
      <c r="E46" s="162"/>
      <c r="F46" s="162"/>
      <c r="G46" s="162"/>
      <c r="H46" s="162"/>
      <c r="I46" s="162"/>
      <c r="J46" s="162"/>
      <c r="K46" s="162"/>
      <c r="L46" s="162"/>
    </row>
    <row r="47" spans="1:15" x14ac:dyDescent="0.15">
      <c r="B47" s="162"/>
      <c r="C47" s="162"/>
      <c r="D47" s="162"/>
      <c r="E47" s="162"/>
      <c r="F47" s="162"/>
      <c r="G47" s="162"/>
      <c r="H47" s="162"/>
      <c r="I47" s="162"/>
      <c r="J47" s="162"/>
      <c r="K47" s="162"/>
      <c r="L47" s="162"/>
    </row>
    <row r="48" spans="1:15" x14ac:dyDescent="0.15">
      <c r="B48" s="162"/>
      <c r="C48" s="162"/>
      <c r="D48" s="162"/>
      <c r="E48" s="162"/>
      <c r="F48" s="162"/>
      <c r="G48" s="162"/>
      <c r="H48" s="162"/>
      <c r="I48" s="162"/>
      <c r="J48" s="162"/>
      <c r="K48" s="162"/>
      <c r="L48" s="162"/>
    </row>
    <row r="49" spans="2:12" x14ac:dyDescent="0.15">
      <c r="B49" s="162"/>
      <c r="C49" s="162"/>
      <c r="D49" s="162"/>
      <c r="E49" s="162"/>
      <c r="F49" s="162"/>
      <c r="G49" s="162"/>
      <c r="H49" s="162"/>
      <c r="I49" s="162"/>
      <c r="J49" s="162"/>
      <c r="K49" s="162"/>
      <c r="L49" s="162"/>
    </row>
    <row r="50" spans="2:12" x14ac:dyDescent="0.15">
      <c r="B50" s="162"/>
      <c r="C50" s="162"/>
      <c r="D50" s="162"/>
      <c r="E50" s="162"/>
      <c r="F50" s="162"/>
      <c r="G50" s="162"/>
      <c r="H50" s="162"/>
      <c r="I50" s="162"/>
      <c r="J50" s="162"/>
      <c r="K50" s="162"/>
      <c r="L50" s="162"/>
    </row>
    <row r="51" spans="2:12" ht="12.75" customHeight="1" x14ac:dyDescent="0.15">
      <c r="B51" s="162"/>
      <c r="C51" s="162"/>
      <c r="D51" s="162"/>
      <c r="E51" s="162"/>
      <c r="F51" s="162"/>
      <c r="G51" s="162"/>
      <c r="H51" s="162"/>
      <c r="I51" s="162"/>
      <c r="J51" s="162"/>
      <c r="K51" s="162"/>
      <c r="L51" s="162"/>
    </row>
    <row r="52" spans="2:12" x14ac:dyDescent="0.15">
      <c r="B52" s="162"/>
      <c r="C52" s="162"/>
      <c r="D52" s="162"/>
      <c r="E52" s="162"/>
      <c r="F52" s="162"/>
      <c r="G52" s="162"/>
      <c r="H52" s="162"/>
      <c r="I52" s="162"/>
      <c r="J52" s="162"/>
      <c r="K52" s="162"/>
      <c r="L52" s="162"/>
    </row>
    <row r="53" spans="2:12" ht="13.5" customHeight="1" x14ac:dyDescent="0.15">
      <c r="B53" s="162"/>
      <c r="C53" s="162"/>
      <c r="D53" s="162"/>
      <c r="E53" s="162"/>
      <c r="F53" s="162"/>
      <c r="G53" s="162"/>
      <c r="H53" s="162"/>
      <c r="I53" s="162"/>
      <c r="J53" s="162"/>
      <c r="K53" s="162"/>
      <c r="L53" s="162"/>
    </row>
    <row r="57" spans="2:12" x14ac:dyDescent="0.15">
      <c r="B57" s="163"/>
      <c r="C57" s="163"/>
      <c r="D57" s="163"/>
      <c r="E57" s="163"/>
      <c r="F57" s="163"/>
      <c r="G57" s="163"/>
      <c r="H57" s="163"/>
      <c r="I57" s="163"/>
      <c r="J57" s="163"/>
      <c r="K57" s="163"/>
      <c r="L57" s="163"/>
    </row>
    <row r="58" spans="2:12" x14ac:dyDescent="0.15">
      <c r="B58" s="163"/>
      <c r="C58" s="163"/>
      <c r="D58" s="163"/>
      <c r="E58" s="163"/>
      <c r="F58" s="163"/>
      <c r="G58" s="163"/>
      <c r="H58" s="163"/>
      <c r="I58" s="163"/>
      <c r="J58" s="163"/>
      <c r="K58" s="163"/>
      <c r="L58" s="163"/>
    </row>
    <row r="59" spans="2:12" ht="12.75" customHeight="1" x14ac:dyDescent="0.15">
      <c r="B59" s="163"/>
      <c r="C59" s="163"/>
      <c r="D59" s="163"/>
      <c r="E59" s="163"/>
      <c r="F59" s="163"/>
      <c r="G59" s="163"/>
      <c r="H59" s="163"/>
      <c r="I59" s="163"/>
      <c r="J59" s="163"/>
      <c r="K59" s="163"/>
      <c r="L59" s="163"/>
    </row>
    <row r="60" spans="2:12" x14ac:dyDescent="0.15">
      <c r="B60" s="163"/>
      <c r="C60" s="163"/>
      <c r="D60" s="163"/>
      <c r="E60" s="163"/>
      <c r="F60" s="163"/>
      <c r="G60" s="163"/>
      <c r="H60" s="163"/>
      <c r="I60" s="163"/>
      <c r="J60" s="163"/>
      <c r="K60" s="163"/>
      <c r="L60" s="163"/>
    </row>
    <row r="61" spans="2:12" ht="13.5" customHeight="1" x14ac:dyDescent="0.15">
      <c r="B61" s="163"/>
      <c r="C61" s="163"/>
      <c r="D61" s="163"/>
      <c r="E61" s="163"/>
      <c r="F61" s="163"/>
      <c r="G61" s="163"/>
      <c r="H61" s="163"/>
      <c r="I61" s="163"/>
      <c r="J61" s="163"/>
      <c r="K61" s="163"/>
      <c r="L61" s="163"/>
    </row>
    <row r="62" spans="2:12" x14ac:dyDescent="0.15">
      <c r="B62" s="163"/>
      <c r="C62" s="163"/>
      <c r="D62" s="163"/>
      <c r="E62" s="163"/>
      <c r="F62" s="163"/>
      <c r="G62" s="163"/>
      <c r="H62" s="163"/>
      <c r="I62" s="163"/>
      <c r="J62" s="163"/>
      <c r="K62" s="163"/>
      <c r="L62" s="163"/>
    </row>
    <row r="63" spans="2:12" ht="12.75" customHeight="1" x14ac:dyDescent="0.15">
      <c r="B63" s="163"/>
      <c r="C63" s="163"/>
      <c r="D63" s="163"/>
      <c r="E63" s="163"/>
      <c r="F63" s="163"/>
      <c r="G63" s="163"/>
      <c r="H63" s="163"/>
      <c r="I63" s="163"/>
      <c r="J63" s="163"/>
      <c r="K63" s="163"/>
      <c r="L63" s="163"/>
    </row>
    <row r="72" ht="12.75" customHeight="1" x14ac:dyDescent="0.15"/>
    <row r="74" ht="13.5" customHeight="1" x14ac:dyDescent="0.15"/>
    <row r="76" ht="12.75" customHeight="1" x14ac:dyDescent="0.15"/>
  </sheetData>
  <mergeCells count="12">
    <mergeCell ref="M5:N5"/>
    <mergeCell ref="M20:N20"/>
    <mergeCell ref="A22:L22"/>
    <mergeCell ref="A39:N39"/>
    <mergeCell ref="A40:L40"/>
    <mergeCell ref="A41:L41"/>
    <mergeCell ref="A2:L2"/>
    <mergeCell ref="A3:L3"/>
    <mergeCell ref="I4:J4"/>
    <mergeCell ref="K4:L4"/>
    <mergeCell ref="I5:J5"/>
    <mergeCell ref="K5:L5"/>
  </mergeCells>
  <pageMargins left="0.8984375" right="0.85286458333333337" top="0.5" bottom="0.25"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E9EB-023D-42D7-A5EA-8B79DE086F8B}">
  <sheetPr>
    <tabColor theme="0"/>
  </sheetPr>
  <dimension ref="A1:N40"/>
  <sheetViews>
    <sheetView showGridLines="0" view="pageLayout" zoomScale="145" zoomScaleNormal="100" zoomScaleSheetLayoutView="100" zoomScalePageLayoutView="145" workbookViewId="0">
      <selection activeCell="J14" sqref="J14"/>
    </sheetView>
  </sheetViews>
  <sheetFormatPr defaultColWidth="7.109375" defaultRowHeight="8.25" x14ac:dyDescent="0.15"/>
  <cols>
    <col min="1" max="1" width="10.44140625" style="1" customWidth="1"/>
    <col min="2" max="2" width="4.77734375" style="1" bestFit="1" customWidth="1"/>
    <col min="3" max="3" width="5.6640625" style="166" customWidth="1"/>
    <col min="4" max="4" width="0.88671875" style="1" customWidth="1"/>
    <col min="5" max="5" width="6.44140625" style="1" customWidth="1"/>
    <col min="6" max="6" width="5.6640625" style="1" customWidth="1"/>
    <col min="7" max="7" width="0.88671875" style="1" customWidth="1"/>
    <col min="8" max="8" width="2" style="1" customWidth="1"/>
    <col min="9" max="9" width="5.21875" style="1" customWidth="1"/>
    <col min="10" max="10" width="5.6640625" style="1" customWidth="1"/>
    <col min="11" max="11" width="0.88671875" style="1" customWidth="1"/>
    <col min="12" max="12" width="6.109375" style="1" customWidth="1"/>
    <col min="13" max="13" width="5.6640625" style="1" customWidth="1"/>
    <col min="14" max="14" width="0.88671875" style="1" customWidth="1"/>
    <col min="15" max="16384" width="7.109375" style="1"/>
  </cols>
  <sheetData>
    <row r="1" spans="1:14" ht="3.95" customHeight="1" x14ac:dyDescent="0.15">
      <c r="A1" s="3"/>
      <c r="B1" s="3"/>
      <c r="C1" s="3"/>
      <c r="D1" s="3"/>
      <c r="E1" s="3"/>
      <c r="F1" s="3"/>
      <c r="G1" s="3"/>
      <c r="H1" s="3"/>
      <c r="I1" s="3"/>
      <c r="J1" s="3"/>
      <c r="K1" s="3"/>
      <c r="L1" s="3"/>
      <c r="M1" s="3"/>
      <c r="N1" s="72"/>
    </row>
    <row r="2" spans="1:14" ht="12.75" customHeight="1" x14ac:dyDescent="0.15">
      <c r="A2" s="6" t="s">
        <v>258</v>
      </c>
      <c r="B2" s="6"/>
      <c r="C2" s="6"/>
      <c r="D2" s="6"/>
      <c r="E2" s="6"/>
      <c r="F2" s="6"/>
      <c r="G2" s="6"/>
      <c r="H2" s="6"/>
      <c r="I2" s="6"/>
      <c r="J2" s="6"/>
      <c r="K2" s="6"/>
      <c r="L2" s="6"/>
      <c r="M2" s="6"/>
    </row>
    <row r="3" spans="1:14" ht="9" customHeight="1" x14ac:dyDescent="0.15">
      <c r="A3" s="8" t="s">
        <v>35</v>
      </c>
      <c r="B3" s="8"/>
      <c r="C3" s="8"/>
      <c r="D3" s="8"/>
      <c r="E3" s="8"/>
      <c r="F3" s="8"/>
      <c r="G3" s="8"/>
      <c r="H3" s="8"/>
      <c r="I3" s="8"/>
      <c r="J3" s="8"/>
      <c r="K3" s="8"/>
      <c r="L3" s="8"/>
      <c r="M3" s="8"/>
    </row>
    <row r="4" spans="1:14" ht="10.5" customHeight="1" x14ac:dyDescent="0.15">
      <c r="A4" s="166"/>
      <c r="B4" s="165" t="s">
        <v>24</v>
      </c>
      <c r="C4" s="165"/>
      <c r="D4" s="165"/>
      <c r="E4" s="165"/>
      <c r="F4" s="165"/>
      <c r="G4" s="165"/>
      <c r="H4" s="166"/>
      <c r="I4" s="269" t="s">
        <v>215</v>
      </c>
      <c r="J4" s="269"/>
      <c r="K4" s="269"/>
      <c r="L4" s="269"/>
      <c r="M4" s="269"/>
      <c r="N4" s="269"/>
    </row>
    <row r="5" spans="1:14" ht="17.25" customHeight="1" x14ac:dyDescent="0.15">
      <c r="A5" s="48" t="s">
        <v>259</v>
      </c>
      <c r="B5" s="154" t="s">
        <v>242</v>
      </c>
      <c r="C5" s="203" t="s">
        <v>260</v>
      </c>
      <c r="D5" s="203"/>
      <c r="E5" s="154" t="s">
        <v>261</v>
      </c>
      <c r="F5" s="203" t="s">
        <v>260</v>
      </c>
      <c r="G5" s="203"/>
      <c r="H5" s="166"/>
      <c r="I5" s="154" t="s">
        <v>242</v>
      </c>
      <c r="J5" s="270" t="s">
        <v>262</v>
      </c>
      <c r="K5" s="270"/>
      <c r="L5" s="154" t="s">
        <v>261</v>
      </c>
      <c r="M5" s="270" t="s">
        <v>262</v>
      </c>
      <c r="N5" s="270"/>
    </row>
    <row r="6" spans="1:14" ht="10.7" customHeight="1" x14ac:dyDescent="0.15">
      <c r="A6" s="167" t="s">
        <v>263</v>
      </c>
      <c r="B6" s="205">
        <v>1292552</v>
      </c>
      <c r="C6" s="169">
        <v>2.9</v>
      </c>
      <c r="D6" s="172" t="s">
        <v>20</v>
      </c>
      <c r="E6" s="205">
        <v>1243734</v>
      </c>
      <c r="F6" s="169">
        <v>2.8</v>
      </c>
      <c r="G6" s="172" t="s">
        <v>20</v>
      </c>
      <c r="H6" s="171"/>
      <c r="I6" s="205">
        <v>36206687</v>
      </c>
      <c r="J6" s="271">
        <v>12.8</v>
      </c>
      <c r="K6" s="172" t="s">
        <v>20</v>
      </c>
      <c r="L6" s="205">
        <v>34529966</v>
      </c>
      <c r="M6" s="271">
        <v>12.2</v>
      </c>
      <c r="N6" s="172" t="s">
        <v>20</v>
      </c>
    </row>
    <row r="7" spans="1:14" ht="10.7" customHeight="1" x14ac:dyDescent="0.15">
      <c r="A7" s="207" t="s">
        <v>264</v>
      </c>
      <c r="B7" s="205">
        <v>20295267</v>
      </c>
      <c r="C7" s="266">
        <v>45.3</v>
      </c>
      <c r="D7" s="272"/>
      <c r="E7" s="205">
        <v>21929069</v>
      </c>
      <c r="F7" s="266">
        <v>49</v>
      </c>
      <c r="G7" s="266"/>
      <c r="H7" s="171"/>
      <c r="I7" s="205">
        <v>103277898</v>
      </c>
      <c r="J7" s="271">
        <v>36.6</v>
      </c>
      <c r="K7" s="266"/>
      <c r="L7" s="205">
        <v>108392266</v>
      </c>
      <c r="M7" s="271">
        <v>38.4</v>
      </c>
      <c r="N7" s="273"/>
    </row>
    <row r="8" spans="1:14" ht="10.7" customHeight="1" x14ac:dyDescent="0.15">
      <c r="A8" s="112" t="s">
        <v>265</v>
      </c>
      <c r="B8" s="124">
        <v>146340</v>
      </c>
      <c r="C8" s="125">
        <f>B8/(21587819+23172803)*100</f>
        <v>0.32693915647552885</v>
      </c>
      <c r="D8" s="294"/>
      <c r="E8" s="124">
        <v>143035</v>
      </c>
      <c r="F8" s="125">
        <f>E8/(21587819+23172803)*100</f>
        <v>0.31955543423860372</v>
      </c>
      <c r="G8" s="125"/>
      <c r="H8" s="190"/>
      <c r="I8" s="124">
        <v>9849806</v>
      </c>
      <c r="J8" s="249">
        <f t="shared" ref="J8:J27" si="0">I8/(139484585+142922232)*100</f>
        <v>3.4878074490673505</v>
      </c>
      <c r="K8" s="125"/>
      <c r="L8" s="124">
        <v>9430297</v>
      </c>
      <c r="M8" s="295">
        <f t="shared" ref="M8:M27" si="1">L8/(139484585+142922232)*100</f>
        <v>3.3392596893296664</v>
      </c>
      <c r="N8" s="79"/>
    </row>
    <row r="9" spans="1:14" ht="10.7" customHeight="1" x14ac:dyDescent="0.15">
      <c r="A9" s="112" t="s">
        <v>266</v>
      </c>
      <c r="B9" s="124">
        <v>334180</v>
      </c>
      <c r="C9" s="125">
        <f t="shared" ref="C9:C27" si="2">B9/(21587819+23172803)*100</f>
        <v>0.74659373589580591</v>
      </c>
      <c r="D9" s="294"/>
      <c r="E9" s="124">
        <v>305773</v>
      </c>
      <c r="F9" s="125">
        <f t="shared" ref="F9:F27" si="3">E9/(21587819+23172803)*100</f>
        <v>0.68312947036348148</v>
      </c>
      <c r="G9" s="125"/>
      <c r="H9" s="190"/>
      <c r="I9" s="124">
        <v>9774299</v>
      </c>
      <c r="J9" s="249">
        <f t="shared" si="0"/>
        <v>3.4610704882524135</v>
      </c>
      <c r="K9" s="125"/>
      <c r="L9" s="124">
        <v>9438409</v>
      </c>
      <c r="M9" s="295">
        <f t="shared" si="1"/>
        <v>3.3421321412365201</v>
      </c>
      <c r="N9" s="79"/>
    </row>
    <row r="10" spans="1:14" ht="10.7" customHeight="1" x14ac:dyDescent="0.15">
      <c r="A10" s="112" t="s">
        <v>267</v>
      </c>
      <c r="B10" s="124">
        <v>440637</v>
      </c>
      <c r="C10" s="125">
        <f t="shared" si="2"/>
        <v>0.98443001976156641</v>
      </c>
      <c r="D10" s="294"/>
      <c r="E10" s="124">
        <v>428511</v>
      </c>
      <c r="F10" s="125">
        <f t="shared" si="3"/>
        <v>0.95733924340908394</v>
      </c>
      <c r="G10" s="125"/>
      <c r="H10" s="190"/>
      <c r="I10" s="124">
        <v>10587622</v>
      </c>
      <c r="J10" s="249">
        <f t="shared" si="0"/>
        <v>3.7490674313290389</v>
      </c>
      <c r="K10" s="125"/>
      <c r="L10" s="124">
        <v>9940315</v>
      </c>
      <c r="M10" s="295">
        <f t="shared" si="1"/>
        <v>3.5198566045946409</v>
      </c>
      <c r="N10" s="79"/>
    </row>
    <row r="11" spans="1:14" ht="10.7" customHeight="1" x14ac:dyDescent="0.15">
      <c r="A11" s="112" t="s">
        <v>268</v>
      </c>
      <c r="B11" s="124">
        <v>737922</v>
      </c>
      <c r="C11" s="125">
        <f t="shared" si="2"/>
        <v>1.6485963934996257</v>
      </c>
      <c r="D11" s="294"/>
      <c r="E11" s="124">
        <v>706233</v>
      </c>
      <c r="F11" s="125">
        <f t="shared" si="3"/>
        <v>1.5777997901816467</v>
      </c>
      <c r="G11" s="125"/>
      <c r="H11" s="190"/>
      <c r="I11" s="124">
        <v>10184335</v>
      </c>
      <c r="J11" s="249">
        <f t="shared" si="0"/>
        <v>3.6062638672068594</v>
      </c>
      <c r="K11" s="125"/>
      <c r="L11" s="124">
        <v>9695357</v>
      </c>
      <c r="M11" s="295">
        <f t="shared" si="1"/>
        <v>3.4331171970257359</v>
      </c>
      <c r="N11" s="79"/>
    </row>
    <row r="12" spans="1:14" ht="10.7" customHeight="1" x14ac:dyDescent="0.15">
      <c r="A12" s="112" t="s">
        <v>269</v>
      </c>
      <c r="B12" s="124">
        <v>1138414</v>
      </c>
      <c r="C12" s="125">
        <f t="shared" si="2"/>
        <v>2.5433382047282542</v>
      </c>
      <c r="D12" s="294"/>
      <c r="E12" s="124">
        <v>1101009</v>
      </c>
      <c r="F12" s="125">
        <f t="shared" si="3"/>
        <v>2.4597714482162472</v>
      </c>
      <c r="G12" s="125"/>
      <c r="H12" s="190"/>
      <c r="I12" s="124">
        <v>10015449</v>
      </c>
      <c r="J12" s="249">
        <f t="shared" si="0"/>
        <v>3.5464614864449255</v>
      </c>
      <c r="K12" s="125"/>
      <c r="L12" s="124">
        <v>9523118</v>
      </c>
      <c r="M12" s="295">
        <f t="shared" si="1"/>
        <v>3.3721275219783382</v>
      </c>
      <c r="N12" s="79"/>
    </row>
    <row r="13" spans="1:14" ht="10.7" customHeight="1" x14ac:dyDescent="0.15">
      <c r="A13" s="112" t="s">
        <v>270</v>
      </c>
      <c r="B13" s="124">
        <v>1611810</v>
      </c>
      <c r="C13" s="125">
        <f t="shared" si="2"/>
        <v>3.60095532184517</v>
      </c>
      <c r="D13" s="294"/>
      <c r="E13" s="124">
        <v>1572836</v>
      </c>
      <c r="F13" s="125">
        <f t="shared" si="3"/>
        <v>3.5138832521138781</v>
      </c>
      <c r="G13" s="125"/>
      <c r="H13" s="190"/>
      <c r="I13" s="124">
        <v>10217122</v>
      </c>
      <c r="J13" s="249">
        <f t="shared" si="0"/>
        <v>3.6178737144294928</v>
      </c>
      <c r="K13" s="125"/>
      <c r="L13" s="124">
        <v>9858804</v>
      </c>
      <c r="M13" s="295">
        <f t="shared" si="1"/>
        <v>3.4909936327776392</v>
      </c>
      <c r="N13" s="79"/>
    </row>
    <row r="14" spans="1:14" ht="10.7" customHeight="1" x14ac:dyDescent="0.15">
      <c r="A14" s="112" t="s">
        <v>271</v>
      </c>
      <c r="B14" s="124">
        <v>2135821</v>
      </c>
      <c r="C14" s="125">
        <f>B14/(21587819+23172803)*100</f>
        <v>4.7716517433560233</v>
      </c>
      <c r="D14" s="294"/>
      <c r="E14" s="124">
        <v>2052479</v>
      </c>
      <c r="F14" s="125">
        <f>E14/(21587819+23172803)*100</f>
        <v>4.5854568330171999</v>
      </c>
      <c r="G14" s="125"/>
      <c r="H14" s="190"/>
      <c r="I14" s="124">
        <v>8977604</v>
      </c>
      <c r="J14" s="249">
        <f t="shared" si="0"/>
        <v>3.1789615050262761</v>
      </c>
      <c r="K14" s="125"/>
      <c r="L14" s="124">
        <v>8850541</v>
      </c>
      <c r="M14" s="295">
        <f t="shared" si="1"/>
        <v>3.1339686109630982</v>
      </c>
      <c r="N14" s="79"/>
    </row>
    <row r="15" spans="1:14" ht="10.7" customHeight="1" x14ac:dyDescent="0.15">
      <c r="A15" s="112" t="s">
        <v>272</v>
      </c>
      <c r="B15" s="124">
        <v>2287570</v>
      </c>
      <c r="C15" s="125">
        <f t="shared" si="2"/>
        <v>5.1106751823064478</v>
      </c>
      <c r="D15" s="294"/>
      <c r="E15" s="124">
        <v>2349873</v>
      </c>
      <c r="F15" s="125">
        <f t="shared" si="3"/>
        <v>5.2498667243721497</v>
      </c>
      <c r="G15" s="125"/>
      <c r="H15" s="190"/>
      <c r="I15" s="124">
        <v>8527578</v>
      </c>
      <c r="J15" s="249">
        <f t="shared" si="0"/>
        <v>3.019607703025101</v>
      </c>
      <c r="K15" s="125"/>
      <c r="L15" s="124">
        <v>8487318</v>
      </c>
      <c r="M15" s="295">
        <f t="shared" si="1"/>
        <v>3.0053516732211176</v>
      </c>
      <c r="N15" s="79"/>
    </row>
    <row r="16" spans="1:14" ht="10.7" customHeight="1" x14ac:dyDescent="0.15">
      <c r="A16" s="112" t="s">
        <v>273</v>
      </c>
      <c r="B16" s="124">
        <v>2317860</v>
      </c>
      <c r="C16" s="125">
        <f t="shared" si="2"/>
        <v>5.178346270523229</v>
      </c>
      <c r="D16" s="294"/>
      <c r="E16" s="124">
        <v>2388490</v>
      </c>
      <c r="F16" s="125">
        <f t="shared" si="3"/>
        <v>5.3361412180554595</v>
      </c>
      <c r="G16" s="125"/>
      <c r="H16" s="190"/>
      <c r="I16" s="124">
        <v>7637344</v>
      </c>
      <c r="J16" s="249">
        <f t="shared" si="0"/>
        <v>2.7043766439958139</v>
      </c>
      <c r="K16" s="125"/>
      <c r="L16" s="124">
        <v>7691257</v>
      </c>
      <c r="M16" s="295">
        <f t="shared" si="1"/>
        <v>2.7234671888249782</v>
      </c>
      <c r="N16" s="79"/>
    </row>
    <row r="17" spans="1:14" ht="10.7" customHeight="1" x14ac:dyDescent="0.15">
      <c r="A17" s="112" t="s">
        <v>274</v>
      </c>
      <c r="B17" s="124">
        <v>2231010</v>
      </c>
      <c r="C17" s="125">
        <f t="shared" si="2"/>
        <v>4.9843141143123528</v>
      </c>
      <c r="D17" s="294"/>
      <c r="E17" s="124">
        <v>2366248</v>
      </c>
      <c r="F17" s="125">
        <f t="shared" si="3"/>
        <v>5.2864502195702281</v>
      </c>
      <c r="G17" s="125"/>
      <c r="H17" s="190"/>
      <c r="I17" s="124">
        <v>8008345</v>
      </c>
      <c r="J17" s="249">
        <f t="shared" si="0"/>
        <v>2.8357477645449332</v>
      </c>
      <c r="K17" s="125"/>
      <c r="L17" s="124">
        <v>8139227</v>
      </c>
      <c r="M17" s="295">
        <f t="shared" si="1"/>
        <v>2.882092963074613</v>
      </c>
      <c r="N17" s="79"/>
    </row>
    <row r="18" spans="1:14" ht="10.7" customHeight="1" x14ac:dyDescent="0.15">
      <c r="A18" s="112" t="s">
        <v>275</v>
      </c>
      <c r="B18" s="124">
        <v>2001249</v>
      </c>
      <c r="C18" s="125">
        <f t="shared" si="2"/>
        <v>4.4710035530784173</v>
      </c>
      <c r="D18" s="294"/>
      <c r="E18" s="124">
        <v>2107555</v>
      </c>
      <c r="F18" s="125">
        <f t="shared" si="3"/>
        <v>4.7085024868510539</v>
      </c>
      <c r="G18" s="125"/>
      <c r="H18" s="190"/>
      <c r="I18" s="124">
        <v>8248656</v>
      </c>
      <c r="J18" s="249">
        <f t="shared" si="0"/>
        <v>2.9208416735917533</v>
      </c>
      <c r="K18" s="125"/>
      <c r="L18" s="124">
        <v>8490048</v>
      </c>
      <c r="M18" s="295">
        <f t="shared" si="1"/>
        <v>3.0063183637666935</v>
      </c>
      <c r="N18" s="79"/>
    </row>
    <row r="19" spans="1:14" ht="10.7" customHeight="1" x14ac:dyDescent="0.15">
      <c r="A19" s="112" t="s">
        <v>276</v>
      </c>
      <c r="B19" s="124">
        <v>1706694</v>
      </c>
      <c r="C19" s="125">
        <f t="shared" si="2"/>
        <v>3.8129362902955188</v>
      </c>
      <c r="D19" s="294"/>
      <c r="E19" s="124">
        <v>1865411</v>
      </c>
      <c r="F19" s="125">
        <f t="shared" si="3"/>
        <v>4.1675269838743523</v>
      </c>
      <c r="G19" s="125"/>
      <c r="H19" s="190"/>
      <c r="I19" s="124">
        <v>8768096</v>
      </c>
      <c r="J19" s="249">
        <f t="shared" si="0"/>
        <v>3.104774910585816</v>
      </c>
      <c r="K19" s="125"/>
      <c r="L19" s="124">
        <v>9226408</v>
      </c>
      <c r="M19" s="295">
        <f t="shared" si="1"/>
        <v>3.2670627777374084</v>
      </c>
      <c r="N19" s="79"/>
    </row>
    <row r="20" spans="1:14" ht="10.7" customHeight="1" x14ac:dyDescent="0.15">
      <c r="A20" s="296" t="s">
        <v>277</v>
      </c>
      <c r="B20" s="124">
        <v>1436260</v>
      </c>
      <c r="C20" s="125">
        <f t="shared" si="2"/>
        <v>3.2087579122560004</v>
      </c>
      <c r="D20" s="294"/>
      <c r="E20" s="124">
        <v>1633787</v>
      </c>
      <c r="F20" s="125">
        <f t="shared" si="3"/>
        <v>3.6500542820875013</v>
      </c>
      <c r="G20" s="125"/>
      <c r="H20" s="190"/>
      <c r="I20" s="124">
        <v>8476892</v>
      </c>
      <c r="J20" s="249">
        <f t="shared" si="0"/>
        <v>3.0016598359946816</v>
      </c>
      <c r="K20" s="125"/>
      <c r="L20" s="124">
        <v>9168636</v>
      </c>
      <c r="M20" s="295">
        <f t="shared" si="1"/>
        <v>3.2466057644777035</v>
      </c>
      <c r="N20" s="79"/>
    </row>
    <row r="21" spans="1:14" ht="10.7" customHeight="1" x14ac:dyDescent="0.15">
      <c r="A21" s="112" t="s">
        <v>278</v>
      </c>
      <c r="B21" s="124">
        <v>1089517</v>
      </c>
      <c r="C21" s="125">
        <f t="shared" si="2"/>
        <v>2.4340970954335712</v>
      </c>
      <c r="D21" s="294"/>
      <c r="E21" s="124">
        <v>1294019</v>
      </c>
      <c r="F21" s="125">
        <f t="shared" si="3"/>
        <v>2.8909763586395201</v>
      </c>
      <c r="G21" s="125"/>
      <c r="H21" s="190"/>
      <c r="I21" s="124">
        <v>6970346</v>
      </c>
      <c r="J21" s="249">
        <f t="shared" si="0"/>
        <v>2.4681932518647383</v>
      </c>
      <c r="K21" s="125"/>
      <c r="L21" s="124">
        <v>7745641</v>
      </c>
      <c r="M21" s="295">
        <f t="shared" si="1"/>
        <v>2.7427245143306864</v>
      </c>
      <c r="N21" s="79"/>
    </row>
    <row r="22" spans="1:14" ht="10.7" customHeight="1" x14ac:dyDescent="0.15">
      <c r="A22" s="112" t="s">
        <v>279</v>
      </c>
      <c r="B22" s="124">
        <v>796533</v>
      </c>
      <c r="C22" s="125">
        <f t="shared" si="2"/>
        <v>1.7795396140831108</v>
      </c>
      <c r="D22" s="294"/>
      <c r="E22" s="124">
        <v>1026998</v>
      </c>
      <c r="F22" s="125">
        <f t="shared" si="3"/>
        <v>2.2944229863472407</v>
      </c>
      <c r="G22" s="125"/>
      <c r="H22" s="190"/>
      <c r="I22" s="124">
        <v>5422490</v>
      </c>
      <c r="J22" s="249">
        <f t="shared" si="0"/>
        <v>1.9200988338748213</v>
      </c>
      <c r="K22" s="125"/>
      <c r="L22" s="124">
        <v>6242176</v>
      </c>
      <c r="M22" s="295">
        <f t="shared" si="1"/>
        <v>2.21034890953075</v>
      </c>
      <c r="N22" s="79"/>
    </row>
    <row r="23" spans="1:14" ht="10.7" customHeight="1" x14ac:dyDescent="0.15">
      <c r="A23" s="112" t="s">
        <v>280</v>
      </c>
      <c r="B23" s="124">
        <v>534591</v>
      </c>
      <c r="C23" s="125">
        <f t="shared" si="2"/>
        <v>1.1943332690953223</v>
      </c>
      <c r="D23" s="294"/>
      <c r="E23" s="124">
        <v>747149</v>
      </c>
      <c r="F23" s="125">
        <f t="shared" si="3"/>
        <v>1.6692104948854376</v>
      </c>
      <c r="G23" s="125"/>
      <c r="H23" s="190"/>
      <c r="I23" s="124">
        <v>3650991</v>
      </c>
      <c r="J23" s="249">
        <f t="shared" si="0"/>
        <v>1.2928126306526093</v>
      </c>
      <c r="K23" s="125"/>
      <c r="L23" s="124">
        <v>4424393</v>
      </c>
      <c r="M23" s="295">
        <f t="shared" si="1"/>
        <v>1.5666735835204715</v>
      </c>
      <c r="N23" s="79"/>
    </row>
    <row r="24" spans="1:14" ht="10.7" customHeight="1" x14ac:dyDescent="0.15">
      <c r="A24" s="112" t="s">
        <v>281</v>
      </c>
      <c r="B24" s="124">
        <v>353638</v>
      </c>
      <c r="C24" s="125">
        <f t="shared" si="2"/>
        <v>0.79006498167071937</v>
      </c>
      <c r="D24" s="294"/>
      <c r="E24" s="124">
        <v>533531</v>
      </c>
      <c r="F24" s="125">
        <f t="shared" si="3"/>
        <v>1.1919651161237215</v>
      </c>
      <c r="G24" s="125"/>
      <c r="H24" s="190"/>
      <c r="I24" s="124">
        <v>2223026</v>
      </c>
      <c r="J24" s="249">
        <f t="shared" si="0"/>
        <v>0.78717150797390278</v>
      </c>
      <c r="K24" s="125"/>
      <c r="L24" s="124">
        <v>3034225</v>
      </c>
      <c r="M24" s="295">
        <f t="shared" si="1"/>
        <v>1.0744163445601245</v>
      </c>
      <c r="N24" s="79"/>
    </row>
    <row r="25" spans="1:14" ht="10.7" customHeight="1" x14ac:dyDescent="0.15">
      <c r="A25" s="112" t="s">
        <v>282</v>
      </c>
      <c r="B25" s="124">
        <v>185078</v>
      </c>
      <c r="C25" s="125">
        <f t="shared" si="2"/>
        <v>0.41348397705465306</v>
      </c>
      <c r="D25" s="294"/>
      <c r="E25" s="124">
        <v>324736</v>
      </c>
      <c r="F25" s="125">
        <f t="shared" si="3"/>
        <v>0.72549483338278908</v>
      </c>
      <c r="G25" s="125"/>
      <c r="H25" s="190"/>
      <c r="I25" s="124">
        <v>1276108</v>
      </c>
      <c r="J25" s="249">
        <f t="shared" si="0"/>
        <v>0.45186869550673769</v>
      </c>
      <c r="K25" s="125"/>
      <c r="L25" s="124">
        <v>2020275</v>
      </c>
      <c r="M25" s="295">
        <f t="shared" si="1"/>
        <v>0.71537756115851836</v>
      </c>
      <c r="N25" s="79"/>
    </row>
    <row r="26" spans="1:14" ht="10.7" customHeight="1" x14ac:dyDescent="0.15">
      <c r="A26" s="115" t="s">
        <v>283</v>
      </c>
      <c r="B26" s="246">
        <v>102695</v>
      </c>
      <c r="C26" s="297">
        <f t="shared" si="2"/>
        <v>0.22943157492315455</v>
      </c>
      <c r="D26" s="298"/>
      <c r="E26" s="246">
        <v>225130</v>
      </c>
      <c r="F26" s="151">
        <f t="shared" si="3"/>
        <v>0.50296441367593148</v>
      </c>
      <c r="G26" s="151"/>
      <c r="H26" s="190"/>
      <c r="I26" s="246">
        <v>668476</v>
      </c>
      <c r="J26" s="299">
        <f t="shared" si="0"/>
        <v>0.23670675060227034</v>
      </c>
      <c r="K26" s="151"/>
      <c r="L26" s="246">
        <v>1515787</v>
      </c>
      <c r="M26" s="300">
        <f t="shared" si="1"/>
        <v>0.53673881392176159</v>
      </c>
      <c r="N26" s="274"/>
    </row>
    <row r="27" spans="1:14" ht="10.7" customHeight="1" x14ac:dyDescent="0.15">
      <c r="A27" s="34" t="s">
        <v>0</v>
      </c>
      <c r="B27" s="10">
        <v>21587819</v>
      </c>
      <c r="C27" s="160">
        <f t="shared" si="2"/>
        <v>48.22948841059447</v>
      </c>
      <c r="D27" s="37" t="s">
        <v>20</v>
      </c>
      <c r="E27" s="10">
        <v>23172803</v>
      </c>
      <c r="F27" s="36">
        <f t="shared" si="3"/>
        <v>51.77051158940553</v>
      </c>
      <c r="G27" s="37" t="s">
        <v>20</v>
      </c>
      <c r="H27" s="166"/>
      <c r="I27" s="10">
        <v>139484585</v>
      </c>
      <c r="J27" s="160">
        <f t="shared" si="0"/>
        <v>49.391366143969535</v>
      </c>
      <c r="K27" s="37" t="s">
        <v>20</v>
      </c>
      <c r="L27" s="10">
        <v>142922232</v>
      </c>
      <c r="M27" s="275">
        <f t="shared" si="1"/>
        <v>50.608633856030458</v>
      </c>
      <c r="N27" s="37" t="s">
        <v>20</v>
      </c>
    </row>
    <row r="28" spans="1:14" ht="6" customHeight="1" x14ac:dyDescent="0.15">
      <c r="A28" s="34"/>
      <c r="B28" s="10"/>
      <c r="C28" s="36"/>
      <c r="D28" s="276"/>
      <c r="E28" s="10"/>
      <c r="F28" s="36"/>
      <c r="G28" s="36"/>
      <c r="H28" s="166"/>
      <c r="I28" s="10"/>
      <c r="J28" s="36"/>
      <c r="K28" s="36"/>
      <c r="L28" s="10"/>
      <c r="M28" s="36"/>
      <c r="N28" s="37"/>
    </row>
    <row r="29" spans="1:14" x14ac:dyDescent="0.15">
      <c r="A29" s="39" t="s">
        <v>44</v>
      </c>
      <c r="B29" s="39"/>
      <c r="C29" s="39"/>
      <c r="D29" s="39"/>
      <c r="E29" s="39"/>
      <c r="F29" s="39"/>
      <c r="G29" s="39"/>
      <c r="H29" s="39"/>
      <c r="I29" s="39"/>
      <c r="J29" s="39"/>
      <c r="K29" s="39"/>
      <c r="L29" s="39"/>
      <c r="M29" s="39"/>
      <c r="N29" s="98"/>
    </row>
    <row r="30" spans="1:14" ht="8.25" customHeight="1" x14ac:dyDescent="0.15">
      <c r="A30" s="39" t="s">
        <v>45</v>
      </c>
      <c r="B30" s="39"/>
      <c r="C30" s="39"/>
      <c r="D30" s="39"/>
      <c r="E30" s="39"/>
      <c r="F30" s="39"/>
      <c r="G30" s="39"/>
      <c r="H30" s="39"/>
      <c r="I30" s="39"/>
      <c r="J30" s="39"/>
      <c r="K30" s="39"/>
      <c r="L30" s="39"/>
      <c r="M30" s="39"/>
      <c r="N30" s="39"/>
    </row>
    <row r="31" spans="1:14" ht="18" customHeight="1" x14ac:dyDescent="0.15">
      <c r="A31" s="69" t="s">
        <v>46</v>
      </c>
      <c r="B31" s="69"/>
      <c r="C31" s="69"/>
      <c r="D31" s="69"/>
      <c r="E31" s="69"/>
      <c r="F31" s="69"/>
      <c r="G31" s="69"/>
      <c r="H31" s="69"/>
      <c r="I31" s="69"/>
      <c r="J31" s="69"/>
      <c r="K31" s="69"/>
      <c r="L31" s="69"/>
      <c r="M31" s="69"/>
      <c r="N31" s="69"/>
    </row>
    <row r="39" spans="10:11" x14ac:dyDescent="0.15">
      <c r="J39" s="97"/>
      <c r="K39" s="97"/>
    </row>
    <row r="40" spans="10:11" x14ac:dyDescent="0.15">
      <c r="J40" s="277"/>
      <c r="K40" s="277"/>
    </row>
  </sheetData>
  <mergeCells count="13">
    <mergeCell ref="A31:N31"/>
    <mergeCell ref="C5:D5"/>
    <mergeCell ref="F5:G5"/>
    <mergeCell ref="J5:K5"/>
    <mergeCell ref="M5:N5"/>
    <mergeCell ref="A29:M29"/>
    <mergeCell ref="A30:N30"/>
    <mergeCell ref="A1:M1"/>
    <mergeCell ref="A2:M2"/>
    <mergeCell ref="A3:H3"/>
    <mergeCell ref="I3:M3"/>
    <mergeCell ref="B4:G4"/>
    <mergeCell ref="I4:N4"/>
  </mergeCells>
  <pageMargins left="1.05" right="1.05" top="0.5" bottom="0.25"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C231-FEF5-4C3C-BEA8-3419C1C6872B}">
  <sheetPr>
    <tabColor theme="0"/>
  </sheetPr>
  <dimension ref="A1:T49"/>
  <sheetViews>
    <sheetView showGridLines="0" view="pageLayout" topLeftCell="D1" zoomScale="145" zoomScaleNormal="115" zoomScaleSheetLayoutView="100" zoomScalePageLayoutView="145" workbookViewId="0">
      <selection activeCell="Q5" sqref="Q5:R23"/>
    </sheetView>
  </sheetViews>
  <sheetFormatPr defaultColWidth="7.109375" defaultRowHeight="12.75" x14ac:dyDescent="0.2"/>
  <cols>
    <col min="1" max="1" width="6.5546875" style="68" customWidth="1"/>
    <col min="2" max="4" width="7.33203125" style="68" customWidth="1"/>
    <col min="5" max="5" width="6" style="68" customWidth="1"/>
    <col min="6" max="8" width="7.33203125" style="68" customWidth="1"/>
    <col min="9" max="9" width="4.109375" style="68" customWidth="1"/>
    <col min="10" max="10" width="7.109375" style="278"/>
    <col min="11" max="11" width="4.21875" style="278" bestFit="1" customWidth="1"/>
    <col min="12" max="16384" width="7.109375" style="68"/>
  </cols>
  <sheetData>
    <row r="1" spans="1:18" ht="3.95" customHeight="1" x14ac:dyDescent="0.2">
      <c r="A1" s="3"/>
      <c r="B1" s="3"/>
      <c r="C1" s="3"/>
      <c r="D1" s="3"/>
      <c r="E1" s="3"/>
      <c r="F1" s="3"/>
      <c r="G1" s="3"/>
      <c r="H1" s="3"/>
      <c r="I1" s="4"/>
    </row>
    <row r="2" spans="1:18" ht="12.75" customHeight="1" x14ac:dyDescent="0.2">
      <c r="A2" s="100" t="s">
        <v>284</v>
      </c>
      <c r="B2" s="100"/>
      <c r="C2" s="100"/>
      <c r="D2" s="100"/>
      <c r="E2" s="100"/>
      <c r="F2" s="100"/>
      <c r="G2" s="100"/>
      <c r="H2" s="100"/>
      <c r="I2" s="100"/>
      <c r="M2" s="68" t="s">
        <v>24</v>
      </c>
      <c r="Q2" s="68" t="s">
        <v>215</v>
      </c>
    </row>
    <row r="3" spans="1:18" ht="10.5" customHeight="1" x14ac:dyDescent="0.2">
      <c r="A3" s="8" t="s">
        <v>241</v>
      </c>
      <c r="B3" s="8"/>
      <c r="C3" s="8"/>
      <c r="D3" s="8"/>
      <c r="E3" s="8"/>
      <c r="F3" s="8"/>
      <c r="G3" s="8"/>
      <c r="H3" s="8"/>
      <c r="I3" s="60"/>
    </row>
    <row r="4" spans="1:18" ht="9.75" customHeight="1" x14ac:dyDescent="0.2">
      <c r="A4" s="279" t="s">
        <v>285</v>
      </c>
      <c r="B4" s="280" t="s">
        <v>286</v>
      </c>
      <c r="C4" s="280"/>
      <c r="D4" s="280"/>
      <c r="E4" s="281" t="s">
        <v>287</v>
      </c>
      <c r="F4" s="281"/>
      <c r="G4" s="282" t="s">
        <v>288</v>
      </c>
      <c r="H4" s="282"/>
      <c r="I4" s="282"/>
      <c r="M4" s="283" t="s">
        <v>243</v>
      </c>
      <c r="N4" s="283" t="s">
        <v>242</v>
      </c>
      <c r="O4" s="283"/>
      <c r="P4" s="283"/>
      <c r="Q4" s="283" t="s">
        <v>243</v>
      </c>
      <c r="R4" s="283" t="s">
        <v>242</v>
      </c>
    </row>
    <row r="5" spans="1:18" ht="11.25" customHeight="1" x14ac:dyDescent="0.2">
      <c r="L5" s="284" t="s">
        <v>265</v>
      </c>
      <c r="M5" s="304">
        <v>0.31955543423860372</v>
      </c>
      <c r="N5" s="304">
        <v>0.32693915647552885</v>
      </c>
      <c r="O5" s="283"/>
      <c r="P5" s="284" t="s">
        <v>265</v>
      </c>
      <c r="Q5" s="304">
        <v>3.3392596893296664</v>
      </c>
      <c r="R5" s="304">
        <v>3.4878074490673505</v>
      </c>
    </row>
    <row r="6" spans="1:18" ht="7.5" customHeight="1" x14ac:dyDescent="0.2">
      <c r="L6" s="284" t="s">
        <v>266</v>
      </c>
      <c r="M6" s="304">
        <v>0.68312947036348148</v>
      </c>
      <c r="N6" s="304">
        <v>0.74659373589580591</v>
      </c>
      <c r="O6" s="283"/>
      <c r="P6" s="284" t="s">
        <v>266</v>
      </c>
      <c r="Q6" s="304">
        <v>3.3421321412365201</v>
      </c>
      <c r="R6" s="304">
        <v>3.4610704882524135</v>
      </c>
    </row>
    <row r="7" spans="1:18" ht="12.75" customHeight="1" x14ac:dyDescent="0.2">
      <c r="L7" s="284" t="s">
        <v>267</v>
      </c>
      <c r="M7" s="304">
        <v>0.95733924340908394</v>
      </c>
      <c r="N7" s="304">
        <v>0.98443001976156641</v>
      </c>
      <c r="O7" s="283"/>
      <c r="P7" s="284" t="s">
        <v>267</v>
      </c>
      <c r="Q7" s="304">
        <v>3.5198566045946409</v>
      </c>
      <c r="R7" s="304">
        <v>3.7490674313290389</v>
      </c>
    </row>
    <row r="8" spans="1:18" ht="12.75" customHeight="1" x14ac:dyDescent="0.2">
      <c r="L8" s="284" t="s">
        <v>268</v>
      </c>
      <c r="M8" s="304">
        <v>1.5777997901816467</v>
      </c>
      <c r="N8" s="304">
        <v>1.6485963934996257</v>
      </c>
      <c r="O8" s="283"/>
      <c r="P8" s="284" t="s">
        <v>268</v>
      </c>
      <c r="Q8" s="304">
        <v>3.4331171970257359</v>
      </c>
      <c r="R8" s="304">
        <v>3.6062638672068594</v>
      </c>
    </row>
    <row r="9" spans="1:18" ht="12.75" customHeight="1" x14ac:dyDescent="0.2">
      <c r="L9" s="284" t="s">
        <v>269</v>
      </c>
      <c r="M9" s="304">
        <v>2.4597714482162472</v>
      </c>
      <c r="N9" s="304">
        <v>2.5433382047282542</v>
      </c>
      <c r="O9" s="283"/>
      <c r="P9" s="284" t="s">
        <v>269</v>
      </c>
      <c r="Q9" s="304">
        <v>3.3721275219783382</v>
      </c>
      <c r="R9" s="304">
        <v>3.5464614864449255</v>
      </c>
    </row>
    <row r="10" spans="1:18" ht="12.75" customHeight="1" x14ac:dyDescent="0.2">
      <c r="L10" s="284" t="s">
        <v>270</v>
      </c>
      <c r="M10" s="304">
        <v>3.5138832521138781</v>
      </c>
      <c r="N10" s="304">
        <v>3.60095532184517</v>
      </c>
      <c r="O10" s="283"/>
      <c r="P10" s="284" t="s">
        <v>270</v>
      </c>
      <c r="Q10" s="304">
        <v>3.4909936327776392</v>
      </c>
      <c r="R10" s="304">
        <v>3.6178737144294928</v>
      </c>
    </row>
    <row r="11" spans="1:18" ht="12.75" customHeight="1" x14ac:dyDescent="0.2">
      <c r="L11" s="284" t="s">
        <v>271</v>
      </c>
      <c r="M11" s="304">
        <v>4.5854568330171999</v>
      </c>
      <c r="N11" s="304">
        <v>4.7716517433560233</v>
      </c>
      <c r="O11" s="283"/>
      <c r="P11" s="284" t="s">
        <v>271</v>
      </c>
      <c r="Q11" s="304">
        <v>3.1339686109630982</v>
      </c>
      <c r="R11" s="304">
        <v>3.1789615050262761</v>
      </c>
    </row>
    <row r="12" spans="1:18" ht="12.75" customHeight="1" x14ac:dyDescent="0.2">
      <c r="L12" s="284" t="s">
        <v>272</v>
      </c>
      <c r="M12" s="304">
        <v>5.2498667243721497</v>
      </c>
      <c r="N12" s="304">
        <v>5.1106751823064478</v>
      </c>
      <c r="O12" s="283"/>
      <c r="P12" s="284" t="s">
        <v>272</v>
      </c>
      <c r="Q12" s="304">
        <v>3.0053516732211176</v>
      </c>
      <c r="R12" s="304">
        <v>3.019607703025101</v>
      </c>
    </row>
    <row r="13" spans="1:18" ht="12.75" customHeight="1" x14ac:dyDescent="0.2">
      <c r="L13" s="284" t="s">
        <v>273</v>
      </c>
      <c r="M13" s="304">
        <v>5.3361412180554595</v>
      </c>
      <c r="N13" s="304">
        <v>5.178346270523229</v>
      </c>
      <c r="O13" s="283"/>
      <c r="P13" s="284" t="s">
        <v>273</v>
      </c>
      <c r="Q13" s="304">
        <v>2.7234671888249782</v>
      </c>
      <c r="R13" s="304">
        <v>2.7043766439958139</v>
      </c>
    </row>
    <row r="14" spans="1:18" ht="12.75" customHeight="1" x14ac:dyDescent="0.2">
      <c r="L14" s="284" t="s">
        <v>274</v>
      </c>
      <c r="M14" s="304">
        <v>5.2864502195702281</v>
      </c>
      <c r="N14" s="304">
        <v>4.9843141143123528</v>
      </c>
      <c r="O14" s="283"/>
      <c r="P14" s="284" t="s">
        <v>274</v>
      </c>
      <c r="Q14" s="304">
        <v>2.882092963074613</v>
      </c>
      <c r="R14" s="304">
        <v>2.8357477645449332</v>
      </c>
    </row>
    <row r="15" spans="1:18" ht="12.75" customHeight="1" x14ac:dyDescent="0.2">
      <c r="L15" s="284" t="s">
        <v>275</v>
      </c>
      <c r="M15" s="304">
        <v>4.7085024868510539</v>
      </c>
      <c r="N15" s="304">
        <v>4.4710035530784173</v>
      </c>
      <c r="O15" s="283"/>
      <c r="P15" s="284" t="s">
        <v>275</v>
      </c>
      <c r="Q15" s="304">
        <v>3.0063183637666935</v>
      </c>
      <c r="R15" s="304">
        <v>2.9208416735917533</v>
      </c>
    </row>
    <row r="16" spans="1:18" ht="12.75" customHeight="1" x14ac:dyDescent="0.2">
      <c r="L16" s="284" t="s">
        <v>276</v>
      </c>
      <c r="M16" s="304">
        <v>4.1675269838743523</v>
      </c>
      <c r="N16" s="304">
        <v>3.8129362902955188</v>
      </c>
      <c r="O16" s="283"/>
      <c r="P16" s="284" t="s">
        <v>276</v>
      </c>
      <c r="Q16" s="304">
        <v>3.2670627777374084</v>
      </c>
      <c r="R16" s="304">
        <v>3.104774910585816</v>
      </c>
    </row>
    <row r="17" spans="1:20" ht="12.75" customHeight="1" x14ac:dyDescent="0.2">
      <c r="L17" s="284" t="s">
        <v>277</v>
      </c>
      <c r="M17" s="304">
        <v>3.6500542820875013</v>
      </c>
      <c r="N17" s="304">
        <v>3.2087579122560004</v>
      </c>
      <c r="O17" s="302"/>
      <c r="P17" s="284" t="s">
        <v>277</v>
      </c>
      <c r="Q17" s="304">
        <v>3.2466057644777035</v>
      </c>
      <c r="R17" s="304">
        <v>3.0016598359946816</v>
      </c>
    </row>
    <row r="18" spans="1:20" ht="12.75" customHeight="1" x14ac:dyDescent="0.2">
      <c r="L18" s="284" t="s">
        <v>278</v>
      </c>
      <c r="M18" s="304">
        <v>2.8909763586395201</v>
      </c>
      <c r="N18" s="304">
        <v>2.4340970954335712</v>
      </c>
      <c r="O18" s="302"/>
      <c r="P18" s="284" t="s">
        <v>278</v>
      </c>
      <c r="Q18" s="304">
        <v>2.7427245143306864</v>
      </c>
      <c r="R18" s="304">
        <v>2.4681932518647383</v>
      </c>
    </row>
    <row r="19" spans="1:20" ht="12.75" customHeight="1" x14ac:dyDescent="0.2">
      <c r="L19" s="284" t="s">
        <v>279</v>
      </c>
      <c r="M19" s="304">
        <v>2.2944229863472407</v>
      </c>
      <c r="N19" s="304">
        <v>1.7795396140831108</v>
      </c>
      <c r="O19" s="302"/>
      <c r="P19" s="284" t="s">
        <v>279</v>
      </c>
      <c r="Q19" s="304">
        <v>2.21034890953075</v>
      </c>
      <c r="R19" s="304">
        <v>1.9200988338748213</v>
      </c>
    </row>
    <row r="20" spans="1:20" ht="15.75" customHeight="1" x14ac:dyDescent="0.2">
      <c r="L20" s="284" t="s">
        <v>280</v>
      </c>
      <c r="M20" s="304">
        <v>1.6692104948854376</v>
      </c>
      <c r="N20" s="304">
        <v>1.1943332690953223</v>
      </c>
      <c r="O20" s="302"/>
      <c r="P20" s="284" t="s">
        <v>280</v>
      </c>
      <c r="Q20" s="304">
        <v>1.5666735835204715</v>
      </c>
      <c r="R20" s="304">
        <v>1.2928126306526093</v>
      </c>
      <c r="S20" s="301"/>
      <c r="T20" s="301"/>
    </row>
    <row r="21" spans="1:20" s="286" customFormat="1" ht="8.25" customHeight="1" x14ac:dyDescent="0.2">
      <c r="A21" s="258" t="s">
        <v>44</v>
      </c>
      <c r="B21" s="258"/>
      <c r="C21" s="258"/>
      <c r="D21" s="258"/>
      <c r="E21" s="258"/>
      <c r="F21" s="258"/>
      <c r="G21" s="258"/>
      <c r="H21" s="258"/>
      <c r="I21" s="258"/>
      <c r="J21" s="278"/>
      <c r="K21" s="278"/>
      <c r="L21" s="284" t="s">
        <v>281</v>
      </c>
      <c r="M21" s="304">
        <v>1.1919651161237215</v>
      </c>
      <c r="N21" s="304">
        <v>0.79006498167071937</v>
      </c>
      <c r="O21" s="302"/>
      <c r="P21" s="285" t="s">
        <v>281</v>
      </c>
      <c r="Q21" s="304">
        <v>1.0744163445601245</v>
      </c>
      <c r="R21" s="304">
        <v>0.78717150797390278</v>
      </c>
      <c r="S21" s="301"/>
      <c r="T21" s="301"/>
    </row>
    <row r="22" spans="1:20" ht="8.25" customHeight="1" x14ac:dyDescent="0.2">
      <c r="A22" s="258" t="s">
        <v>45</v>
      </c>
      <c r="B22" s="258"/>
      <c r="C22" s="258"/>
      <c r="D22" s="258"/>
      <c r="E22" s="287"/>
      <c r="F22" s="287"/>
      <c r="G22" s="287"/>
      <c r="H22" s="287"/>
      <c r="I22" s="288"/>
      <c r="L22" s="284" t="s">
        <v>282</v>
      </c>
      <c r="M22" s="304">
        <v>0.72549483338278908</v>
      </c>
      <c r="N22" s="304">
        <v>0.41348397705465306</v>
      </c>
      <c r="O22" s="302"/>
      <c r="P22" s="285" t="s">
        <v>282</v>
      </c>
      <c r="Q22" s="304">
        <v>0.71537756115851836</v>
      </c>
      <c r="R22" s="304">
        <v>0.45186869550673769</v>
      </c>
      <c r="S22" s="301"/>
      <c r="T22" s="301"/>
    </row>
    <row r="23" spans="1:20" ht="18" customHeight="1" x14ac:dyDescent="0.2">
      <c r="A23" s="69" t="s">
        <v>46</v>
      </c>
      <c r="B23" s="69"/>
      <c r="C23" s="69"/>
      <c r="D23" s="69"/>
      <c r="E23" s="69"/>
      <c r="F23" s="69"/>
      <c r="G23" s="69"/>
      <c r="H23" s="69"/>
      <c r="I23" s="41"/>
      <c r="L23" s="284" t="s">
        <v>283</v>
      </c>
      <c r="M23" s="304">
        <v>0.50296441367593148</v>
      </c>
      <c r="N23" s="304">
        <v>0.22943157492315455</v>
      </c>
      <c r="O23" s="302"/>
      <c r="P23" s="284" t="s">
        <v>283</v>
      </c>
      <c r="Q23" s="304">
        <v>0.53673881392176159</v>
      </c>
      <c r="R23" s="304">
        <v>0.23670675060227034</v>
      </c>
      <c r="S23" s="301"/>
      <c r="T23" s="301"/>
    </row>
    <row r="24" spans="1:20" x14ac:dyDescent="0.2">
      <c r="M24" s="303"/>
      <c r="N24" s="303"/>
      <c r="O24" s="301"/>
      <c r="Q24" s="303"/>
      <c r="R24" s="303"/>
    </row>
    <row r="25" spans="1:20" x14ac:dyDescent="0.2">
      <c r="M25" s="301"/>
      <c r="N25" s="301"/>
      <c r="O25" s="301"/>
      <c r="P25" s="301"/>
      <c r="Q25" s="301"/>
      <c r="R25" s="301"/>
      <c r="S25" s="301"/>
    </row>
    <row r="26" spans="1:20" x14ac:dyDescent="0.2">
      <c r="M26" s="301"/>
      <c r="N26" s="301"/>
      <c r="O26" s="301"/>
      <c r="P26" s="301"/>
      <c r="Q26" s="301"/>
      <c r="R26" s="301"/>
      <c r="S26" s="301"/>
    </row>
    <row r="30" spans="1:20" x14ac:dyDescent="0.2">
      <c r="N30" s="289"/>
    </row>
    <row r="31" spans="1:20" x14ac:dyDescent="0.2">
      <c r="N31" s="289"/>
    </row>
    <row r="32" spans="1:20" x14ac:dyDescent="0.2">
      <c r="N32" s="289"/>
    </row>
    <row r="33" spans="14:14" x14ac:dyDescent="0.2">
      <c r="N33" s="289"/>
    </row>
    <row r="34" spans="14:14" x14ac:dyDescent="0.2">
      <c r="N34" s="289"/>
    </row>
    <row r="35" spans="14:14" x14ac:dyDescent="0.2">
      <c r="N35" s="289"/>
    </row>
    <row r="36" spans="14:14" x14ac:dyDescent="0.2">
      <c r="N36" s="289"/>
    </row>
    <row r="37" spans="14:14" x14ac:dyDescent="0.2">
      <c r="N37" s="289"/>
    </row>
    <row r="38" spans="14:14" x14ac:dyDescent="0.2">
      <c r="N38" s="289"/>
    </row>
    <row r="39" spans="14:14" x14ac:dyDescent="0.2">
      <c r="N39" s="289"/>
    </row>
    <row r="40" spans="14:14" x14ac:dyDescent="0.2">
      <c r="N40" s="289"/>
    </row>
    <row r="41" spans="14:14" x14ac:dyDescent="0.2">
      <c r="N41" s="289"/>
    </row>
    <row r="42" spans="14:14" x14ac:dyDescent="0.2">
      <c r="N42" s="289"/>
    </row>
    <row r="43" spans="14:14" x14ac:dyDescent="0.2">
      <c r="N43" s="289"/>
    </row>
    <row r="44" spans="14:14" x14ac:dyDescent="0.2">
      <c r="N44" s="289"/>
    </row>
    <row r="45" spans="14:14" x14ac:dyDescent="0.2">
      <c r="N45" s="289"/>
    </row>
    <row r="46" spans="14:14" x14ac:dyDescent="0.2">
      <c r="N46" s="289"/>
    </row>
    <row r="47" spans="14:14" x14ac:dyDescent="0.2">
      <c r="N47" s="289"/>
    </row>
    <row r="48" spans="14:14" x14ac:dyDescent="0.2">
      <c r="N48" s="289"/>
    </row>
    <row r="49" spans="14:14" x14ac:dyDescent="0.2">
      <c r="N49" s="289"/>
    </row>
  </sheetData>
  <mergeCells count="13">
    <mergeCell ref="A21:I21"/>
    <mergeCell ref="A22:D22"/>
    <mergeCell ref="E22:H22"/>
    <mergeCell ref="A23:D23"/>
    <mergeCell ref="E23:H23"/>
    <mergeCell ref="A1:D1"/>
    <mergeCell ref="E1:H1"/>
    <mergeCell ref="A2:I2"/>
    <mergeCell ref="A3:D3"/>
    <mergeCell ref="E3:H3"/>
    <mergeCell ref="B4:D4"/>
    <mergeCell ref="E4:F4"/>
    <mergeCell ref="G4:I4"/>
  </mergeCells>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EFC4-8AC3-488C-A7DA-E3E382A505C8}">
  <sheetPr>
    <tabColor theme="0"/>
  </sheetPr>
  <dimension ref="A1:M75"/>
  <sheetViews>
    <sheetView showGridLines="0" view="pageLayout" topLeftCell="A7" zoomScale="145" zoomScaleNormal="130" zoomScaleSheetLayoutView="100" zoomScalePageLayoutView="145" workbookViewId="0">
      <selection activeCell="B8" sqref="B8:C8"/>
    </sheetView>
  </sheetViews>
  <sheetFormatPr defaultColWidth="7.109375" defaultRowHeight="8.25" x14ac:dyDescent="0.15"/>
  <cols>
    <col min="1" max="1" width="14.33203125" style="1" customWidth="1"/>
    <col min="2" max="2" width="8" style="1" customWidth="1"/>
    <col min="3" max="3" width="0.88671875" style="48" customWidth="1"/>
    <col min="4" max="4" width="7.5546875" style="1" customWidth="1"/>
    <col min="5" max="5" width="0.88671875" style="48" customWidth="1"/>
    <col min="6" max="6" width="7.5546875" style="1" customWidth="1"/>
    <col min="7" max="7" width="0.88671875" style="1" customWidth="1"/>
    <col min="8" max="8" width="7.5546875" style="1" customWidth="1"/>
    <col min="9" max="9" width="0.88671875" style="1" customWidth="1"/>
    <col min="10" max="10" width="7.6640625" style="1" customWidth="1"/>
    <col min="11" max="11" width="0.88671875" style="1" customWidth="1"/>
    <col min="12" max="12" width="7.6640625" style="1" customWidth="1"/>
    <col min="13" max="13" width="0.88671875" style="48" customWidth="1"/>
    <col min="14" max="16384" width="7.109375" style="1"/>
  </cols>
  <sheetData>
    <row r="1" spans="1:13" ht="3.95" customHeight="1" x14ac:dyDescent="0.15">
      <c r="A1" s="3"/>
      <c r="B1" s="3"/>
      <c r="C1" s="3"/>
      <c r="D1" s="3"/>
      <c r="E1" s="3"/>
      <c r="F1" s="3"/>
      <c r="G1" s="4"/>
      <c r="H1" s="3"/>
      <c r="I1" s="3"/>
      <c r="J1" s="3"/>
      <c r="K1" s="3"/>
      <c r="L1" s="3"/>
      <c r="M1" s="305"/>
    </row>
    <row r="2" spans="1:13" ht="12.75" customHeight="1" x14ac:dyDescent="0.15">
      <c r="A2" s="191" t="s">
        <v>289</v>
      </c>
      <c r="B2" s="191"/>
      <c r="C2" s="191"/>
      <c r="D2" s="191"/>
      <c r="E2" s="191"/>
      <c r="F2" s="191"/>
      <c r="G2" s="191"/>
      <c r="H2" s="191"/>
      <c r="I2" s="191"/>
      <c r="J2" s="191"/>
      <c r="K2" s="191"/>
      <c r="L2" s="191"/>
    </row>
    <row r="3" spans="1:13" s="59" customFormat="1" ht="9.75" customHeight="1" x14ac:dyDescent="0.3">
      <c r="A3" s="8" t="s">
        <v>290</v>
      </c>
      <c r="B3" s="8"/>
      <c r="C3" s="8"/>
      <c r="D3" s="8"/>
      <c r="E3" s="8"/>
      <c r="F3" s="8"/>
      <c r="G3" s="60"/>
      <c r="H3" s="8"/>
      <c r="I3" s="8"/>
      <c r="J3" s="8"/>
      <c r="K3" s="8"/>
      <c r="L3" s="8"/>
      <c r="M3" s="306"/>
    </row>
    <row r="4" spans="1:13" ht="10.7" customHeight="1" x14ac:dyDescent="0.15">
      <c r="B4" s="201" t="s">
        <v>291</v>
      </c>
      <c r="C4" s="201"/>
      <c r="D4" s="201" t="s">
        <v>292</v>
      </c>
      <c r="E4" s="201"/>
      <c r="F4" s="201" t="s">
        <v>26</v>
      </c>
      <c r="G4" s="201"/>
      <c r="H4" s="201" t="s">
        <v>293</v>
      </c>
      <c r="I4" s="201"/>
      <c r="J4" s="201" t="s">
        <v>294</v>
      </c>
      <c r="K4" s="201"/>
      <c r="L4" s="201" t="s">
        <v>0</v>
      </c>
      <c r="M4" s="201"/>
    </row>
    <row r="5" spans="1:13" ht="10.7" customHeight="1" x14ac:dyDescent="0.15">
      <c r="A5" s="167" t="s">
        <v>231</v>
      </c>
      <c r="B5" s="204">
        <v>101357660</v>
      </c>
      <c r="C5" s="204"/>
      <c r="D5" s="204">
        <v>3845793</v>
      </c>
      <c r="E5" s="204">
        <v>3877053</v>
      </c>
      <c r="F5" s="204">
        <v>25354127</v>
      </c>
      <c r="G5" s="204">
        <v>25412959</v>
      </c>
      <c r="H5" s="204">
        <v>12973254</v>
      </c>
      <c r="I5" s="204">
        <v>12896497</v>
      </c>
      <c r="J5" s="204">
        <v>68139330</v>
      </c>
      <c r="K5" s="204">
        <v>67087731</v>
      </c>
      <c r="L5" s="204">
        <v>211670164</v>
      </c>
      <c r="M5" s="204">
        <v>210328342</v>
      </c>
    </row>
    <row r="6" spans="1:13" ht="10.7" customHeight="1" x14ac:dyDescent="0.15">
      <c r="A6" s="207" t="s">
        <v>232</v>
      </c>
      <c r="B6" s="204">
        <v>25850267</v>
      </c>
      <c r="C6" s="204">
        <v>25477930</v>
      </c>
      <c r="D6" s="204">
        <v>1187649</v>
      </c>
      <c r="E6" s="204">
        <v>1204977</v>
      </c>
      <c r="F6" s="204">
        <v>3564465</v>
      </c>
      <c r="G6" s="204">
        <v>3479457</v>
      </c>
      <c r="H6" s="204">
        <v>2267881</v>
      </c>
      <c r="I6" s="204">
        <v>2243978</v>
      </c>
      <c r="J6" s="204">
        <v>9354074</v>
      </c>
      <c r="K6" s="204">
        <v>9420596</v>
      </c>
      <c r="L6" s="204">
        <v>42224336</v>
      </c>
      <c r="M6" s="204">
        <v>41826938</v>
      </c>
    </row>
    <row r="7" spans="1:13" ht="10.7" customHeight="1" x14ac:dyDescent="0.15">
      <c r="A7" s="189" t="s">
        <v>30</v>
      </c>
      <c r="B7" s="147">
        <v>6598447</v>
      </c>
      <c r="C7" s="147"/>
      <c r="D7" s="147">
        <v>438326</v>
      </c>
      <c r="E7" s="147">
        <v>436758</v>
      </c>
      <c r="F7" s="147">
        <v>767676</v>
      </c>
      <c r="G7" s="147">
        <v>736395</v>
      </c>
      <c r="H7" s="147">
        <v>452136</v>
      </c>
      <c r="I7" s="147">
        <v>416840</v>
      </c>
      <c r="J7" s="147">
        <v>2481741</v>
      </c>
      <c r="K7" s="147">
        <v>2572446</v>
      </c>
      <c r="L7" s="147">
        <v>10738326</v>
      </c>
      <c r="M7" s="147">
        <v>10758632.999999991</v>
      </c>
    </row>
    <row r="8" spans="1:13" ht="10.7" customHeight="1" x14ac:dyDescent="0.15">
      <c r="A8" s="189" t="s">
        <v>49</v>
      </c>
      <c r="B8" s="147">
        <v>5331485</v>
      </c>
      <c r="C8" s="147"/>
      <c r="D8" s="147">
        <v>116767</v>
      </c>
      <c r="E8" s="147"/>
      <c r="F8" s="147">
        <v>574128</v>
      </c>
      <c r="G8" s="147"/>
      <c r="H8" s="147">
        <v>494578</v>
      </c>
      <c r="I8" s="147"/>
      <c r="J8" s="147">
        <v>1704285</v>
      </c>
      <c r="K8" s="147"/>
      <c r="L8" s="147">
        <v>8221243</v>
      </c>
      <c r="M8" s="147"/>
    </row>
    <row r="9" spans="1:13" ht="10.7" customHeight="1" x14ac:dyDescent="0.15">
      <c r="A9" s="189" t="s">
        <v>50</v>
      </c>
      <c r="B9" s="147">
        <v>74520</v>
      </c>
      <c r="C9" s="147"/>
      <c r="D9" s="147">
        <v>2390</v>
      </c>
      <c r="E9" s="147"/>
      <c r="F9" s="147">
        <v>9737</v>
      </c>
      <c r="G9" s="147"/>
      <c r="H9" s="147">
        <v>5805</v>
      </c>
      <c r="I9" s="147"/>
      <c r="J9" s="147">
        <v>24065</v>
      </c>
      <c r="K9" s="147"/>
      <c r="L9" s="147">
        <v>116517</v>
      </c>
      <c r="M9" s="147"/>
    </row>
    <row r="10" spans="1:13" ht="10.7" customHeight="1" x14ac:dyDescent="0.15">
      <c r="A10" s="189" t="s">
        <v>51</v>
      </c>
      <c r="B10" s="147">
        <v>2609708</v>
      </c>
      <c r="C10" s="147"/>
      <c r="D10" s="147">
        <v>18924</v>
      </c>
      <c r="E10" s="147"/>
      <c r="F10" s="147">
        <v>93216</v>
      </c>
      <c r="G10" s="147"/>
      <c r="H10" s="147">
        <v>115827</v>
      </c>
      <c r="I10" s="147"/>
      <c r="J10" s="147">
        <v>552676</v>
      </c>
      <c r="K10" s="147"/>
      <c r="L10" s="147">
        <v>3390351</v>
      </c>
      <c r="M10" s="147"/>
    </row>
    <row r="11" spans="1:13" ht="10.7" customHeight="1" x14ac:dyDescent="0.15">
      <c r="A11" s="189" t="s">
        <v>52</v>
      </c>
      <c r="B11" s="147">
        <v>145407</v>
      </c>
      <c r="C11" s="147"/>
      <c r="D11" s="147">
        <v>3611</v>
      </c>
      <c r="E11" s="147"/>
      <c r="F11" s="147">
        <v>16476</v>
      </c>
      <c r="G11" s="147"/>
      <c r="H11" s="147">
        <v>13459</v>
      </c>
      <c r="I11" s="147"/>
      <c r="J11" s="147">
        <v>50127</v>
      </c>
      <c r="K11" s="147"/>
      <c r="L11" s="147">
        <v>229080</v>
      </c>
      <c r="M11" s="147"/>
    </row>
    <row r="12" spans="1:13" ht="10.7" customHeight="1" x14ac:dyDescent="0.15">
      <c r="A12" s="189" t="s">
        <v>53</v>
      </c>
      <c r="B12" s="147">
        <v>2935643</v>
      </c>
      <c r="C12" s="147">
        <v>7829678</v>
      </c>
      <c r="D12" s="147">
        <v>64352</v>
      </c>
      <c r="E12" s="147">
        <v>147101</v>
      </c>
      <c r="F12" s="147">
        <v>472621</v>
      </c>
      <c r="G12" s="147">
        <v>637541</v>
      </c>
      <c r="H12" s="147">
        <v>457154</v>
      </c>
      <c r="I12" s="147">
        <v>618687</v>
      </c>
      <c r="J12" s="147">
        <v>708039</v>
      </c>
      <c r="K12" s="147">
        <v>2226133</v>
      </c>
      <c r="L12" s="147">
        <v>4637809</v>
      </c>
      <c r="M12" s="147">
        <v>11459140</v>
      </c>
    </row>
    <row r="13" spans="1:13" ht="10.7" customHeight="1" x14ac:dyDescent="0.15">
      <c r="A13" s="189" t="s">
        <v>54</v>
      </c>
      <c r="B13" s="147">
        <v>498407</v>
      </c>
      <c r="C13" s="147">
        <v>3477297</v>
      </c>
      <c r="D13" s="147">
        <v>10572</v>
      </c>
      <c r="E13" s="147">
        <v>87527</v>
      </c>
      <c r="F13" s="147">
        <v>83664</v>
      </c>
      <c r="G13" s="147">
        <v>576639</v>
      </c>
      <c r="H13" s="147">
        <v>61829</v>
      </c>
      <c r="I13" s="147">
        <v>539035</v>
      </c>
      <c r="J13" s="147">
        <v>133408</v>
      </c>
      <c r="K13" s="147">
        <v>905154</v>
      </c>
      <c r="L13" s="147">
        <v>787880</v>
      </c>
      <c r="M13" s="147">
        <v>5585652</v>
      </c>
    </row>
    <row r="14" spans="1:13" ht="10.7" customHeight="1" x14ac:dyDescent="0.15">
      <c r="A14" s="189" t="s">
        <v>55</v>
      </c>
      <c r="B14" s="147">
        <v>2044997</v>
      </c>
      <c r="C14" s="147">
        <v>1976967</v>
      </c>
      <c r="D14" s="147">
        <v>203771</v>
      </c>
      <c r="E14" s="147">
        <v>214609</v>
      </c>
      <c r="F14" s="147">
        <v>607391</v>
      </c>
      <c r="G14" s="147">
        <v>594787</v>
      </c>
      <c r="H14" s="147">
        <v>267323</v>
      </c>
      <c r="I14" s="147">
        <v>259636</v>
      </c>
      <c r="J14" s="147">
        <v>1080087</v>
      </c>
      <c r="K14" s="147">
        <v>1095119</v>
      </c>
      <c r="L14" s="147">
        <v>4203569</v>
      </c>
      <c r="M14" s="147">
        <v>4141118</v>
      </c>
    </row>
    <row r="15" spans="1:13" ht="10.7" customHeight="1" x14ac:dyDescent="0.15">
      <c r="A15" s="189" t="s">
        <v>56</v>
      </c>
      <c r="B15" s="147">
        <v>1727867</v>
      </c>
      <c r="C15" s="147">
        <v>1690837</v>
      </c>
      <c r="D15" s="147">
        <v>128419</v>
      </c>
      <c r="E15" s="147">
        <v>136828</v>
      </c>
      <c r="F15" s="147">
        <v>256243</v>
      </c>
      <c r="G15" s="147">
        <v>257390</v>
      </c>
      <c r="H15" s="147">
        <v>106717</v>
      </c>
      <c r="I15" s="147">
        <v>103846</v>
      </c>
      <c r="J15" s="147">
        <v>1088372</v>
      </c>
      <c r="K15" s="147">
        <v>1051870</v>
      </c>
      <c r="L15" s="147">
        <v>3307618</v>
      </c>
      <c r="M15" s="147">
        <v>3240771</v>
      </c>
    </row>
    <row r="16" spans="1:13" ht="10.7" customHeight="1" x14ac:dyDescent="0.15">
      <c r="A16" s="189" t="s">
        <v>57</v>
      </c>
      <c r="B16" s="147">
        <v>1821296</v>
      </c>
      <c r="C16" s="147">
        <v>1750799</v>
      </c>
      <c r="D16" s="147">
        <v>102374</v>
      </c>
      <c r="E16" s="147">
        <v>93724</v>
      </c>
      <c r="F16" s="147">
        <v>375298</v>
      </c>
      <c r="G16" s="147">
        <v>373609</v>
      </c>
      <c r="H16" s="147">
        <v>132634</v>
      </c>
      <c r="I16" s="147">
        <v>136413</v>
      </c>
      <c r="J16" s="147">
        <v>679017</v>
      </c>
      <c r="K16" s="147">
        <v>683887</v>
      </c>
      <c r="L16" s="147">
        <v>3110619</v>
      </c>
      <c r="M16" s="147">
        <v>3038432</v>
      </c>
    </row>
    <row r="17" spans="1:13" ht="10.7" customHeight="1" x14ac:dyDescent="0.15">
      <c r="A17" s="189" t="s">
        <v>58</v>
      </c>
      <c r="B17" s="147">
        <v>1067518</v>
      </c>
      <c r="C17" s="147">
        <v>1072361</v>
      </c>
      <c r="D17" s="147">
        <v>26088</v>
      </c>
      <c r="E17" s="147">
        <v>24143</v>
      </c>
      <c r="F17" s="147">
        <v>126872</v>
      </c>
      <c r="G17" s="147">
        <v>126789</v>
      </c>
      <c r="H17" s="147">
        <v>87321</v>
      </c>
      <c r="I17" s="147">
        <v>92549</v>
      </c>
      <c r="J17" s="147">
        <v>332929</v>
      </c>
      <c r="K17" s="147">
        <v>339455</v>
      </c>
      <c r="L17" s="147">
        <v>1640728</v>
      </c>
      <c r="M17" s="147">
        <v>1655297</v>
      </c>
    </row>
    <row r="18" spans="1:13" ht="10.7" customHeight="1" x14ac:dyDescent="0.15">
      <c r="A18" s="291" t="s">
        <v>59</v>
      </c>
      <c r="B18" s="150">
        <v>977433</v>
      </c>
      <c r="C18" s="150">
        <v>939707</v>
      </c>
      <c r="D18" s="150">
        <v>70746</v>
      </c>
      <c r="E18" s="150">
        <v>61207</v>
      </c>
      <c r="F18" s="150">
        <v>178765</v>
      </c>
      <c r="G18" s="150">
        <v>157544</v>
      </c>
      <c r="H18" s="150">
        <v>70240</v>
      </c>
      <c r="I18" s="150">
        <v>64581</v>
      </c>
      <c r="J18" s="150">
        <v>513042</v>
      </c>
      <c r="K18" s="150">
        <v>495204</v>
      </c>
      <c r="L18" s="150">
        <v>1810226</v>
      </c>
      <c r="M18" s="150">
        <v>1718243</v>
      </c>
    </row>
    <row r="19" spans="1:13" ht="10.7" customHeight="1" x14ac:dyDescent="0.15">
      <c r="A19" s="255" t="s">
        <v>0</v>
      </c>
      <c r="B19" s="11">
        <v>127207927</v>
      </c>
      <c r="C19" s="11"/>
      <c r="D19" s="11">
        <v>5033442</v>
      </c>
      <c r="E19" s="11">
        <v>5082030</v>
      </c>
      <c r="F19" s="11">
        <v>28918592</v>
      </c>
      <c r="G19" s="11">
        <v>28892416</v>
      </c>
      <c r="H19" s="11">
        <v>15241135</v>
      </c>
      <c r="I19" s="11">
        <v>15140475</v>
      </c>
      <c r="J19" s="11">
        <v>77493404</v>
      </c>
      <c r="K19" s="11">
        <v>76508327</v>
      </c>
      <c r="L19" s="11">
        <v>253894500</v>
      </c>
      <c r="M19" s="11">
        <v>252155280</v>
      </c>
    </row>
    <row r="20" spans="1:13" ht="7.5" customHeight="1" x14ac:dyDescent="0.15">
      <c r="A20" s="89"/>
      <c r="B20" s="307"/>
      <c r="C20" s="307"/>
      <c r="D20" s="307"/>
      <c r="E20" s="307"/>
      <c r="F20" s="307"/>
      <c r="G20" s="307"/>
      <c r="H20" s="307"/>
      <c r="I20" s="307"/>
      <c r="J20" s="307"/>
      <c r="K20" s="307"/>
      <c r="L20" s="307"/>
      <c r="M20" s="307"/>
    </row>
    <row r="21" spans="1:13" ht="10.7" customHeight="1" x14ac:dyDescent="0.15">
      <c r="A21" s="105" t="s">
        <v>203</v>
      </c>
      <c r="B21" s="105"/>
      <c r="C21" s="105"/>
      <c r="D21" s="105"/>
      <c r="E21" s="105"/>
      <c r="F21" s="105"/>
      <c r="G21" s="105"/>
      <c r="H21" s="105"/>
      <c r="I21" s="105"/>
      <c r="J21" s="105"/>
      <c r="K21" s="105"/>
      <c r="L21" s="105"/>
    </row>
    <row r="22" spans="1:13" ht="10.7" customHeight="1" x14ac:dyDescent="0.15">
      <c r="A22" s="167" t="s">
        <v>231</v>
      </c>
      <c r="B22" s="169">
        <f>(B5/$L5)*100</f>
        <v>47.884717470148509</v>
      </c>
      <c r="C22" s="172" t="s">
        <v>20</v>
      </c>
      <c r="D22" s="169">
        <f t="shared" ref="D22:L36" si="0">(D5/$L5)*100</f>
        <v>1.8168800587313758</v>
      </c>
      <c r="E22" s="172" t="s">
        <v>20</v>
      </c>
      <c r="F22" s="169">
        <f t="shared" si="0"/>
        <v>11.978129803877319</v>
      </c>
      <c r="G22" s="172" t="s">
        <v>20</v>
      </c>
      <c r="H22" s="169">
        <f t="shared" si="0"/>
        <v>6.1289951095800159</v>
      </c>
      <c r="I22" s="172" t="s">
        <v>20</v>
      </c>
      <c r="J22" s="169">
        <f t="shared" si="0"/>
        <v>32.191277557662779</v>
      </c>
      <c r="K22" s="172" t="s">
        <v>20</v>
      </c>
      <c r="L22" s="169">
        <f t="shared" si="0"/>
        <v>100</v>
      </c>
      <c r="M22" s="172" t="s">
        <v>20</v>
      </c>
    </row>
    <row r="23" spans="1:13" ht="10.7" customHeight="1" x14ac:dyDescent="0.15">
      <c r="A23" s="207" t="s">
        <v>232</v>
      </c>
      <c r="B23" s="266">
        <f>(B6/$L6)*100</f>
        <v>61.221251649759509</v>
      </c>
      <c r="C23" s="273"/>
      <c r="D23" s="266">
        <f t="shared" si="0"/>
        <v>2.8127120814877942</v>
      </c>
      <c r="E23" s="273"/>
      <c r="F23" s="266">
        <f t="shared" si="0"/>
        <v>8.4417313276400598</v>
      </c>
      <c r="G23" s="266"/>
      <c r="H23" s="266">
        <f t="shared" si="0"/>
        <v>5.3710282146295913</v>
      </c>
      <c r="I23" s="266"/>
      <c r="J23" s="266">
        <f t="shared" si="0"/>
        <v>22.153276726483039</v>
      </c>
      <c r="K23" s="266"/>
      <c r="L23" s="266">
        <f t="shared" si="0"/>
        <v>100</v>
      </c>
      <c r="M23" s="273"/>
    </row>
    <row r="24" spans="1:13" ht="10.7" customHeight="1" x14ac:dyDescent="0.15">
      <c r="A24" s="189" t="s">
        <v>30</v>
      </c>
      <c r="B24" s="125">
        <f>(B7/$L7)*100</f>
        <v>61.447631595464692</v>
      </c>
      <c r="C24" s="323"/>
      <c r="D24" s="125">
        <f t="shared" si="0"/>
        <v>4.0818838988497834</v>
      </c>
      <c r="E24" s="323"/>
      <c r="F24" s="125">
        <f t="shared" si="0"/>
        <v>7.1489355044724849</v>
      </c>
      <c r="G24" s="125"/>
      <c r="H24" s="125">
        <f t="shared" si="0"/>
        <v>4.2104886739329759</v>
      </c>
      <c r="I24" s="125"/>
      <c r="J24" s="125">
        <f t="shared" si="0"/>
        <v>23.111060327280061</v>
      </c>
      <c r="K24" s="125"/>
      <c r="L24" s="125">
        <f t="shared" si="0"/>
        <v>100</v>
      </c>
      <c r="M24" s="79"/>
    </row>
    <row r="25" spans="1:13" ht="10.5" customHeight="1" x14ac:dyDescent="0.15">
      <c r="A25" s="189" t="s">
        <v>49</v>
      </c>
      <c r="B25" s="125">
        <f t="shared" ref="B25:B35" si="1">(B8/$L8)*100</f>
        <v>64.850108432508321</v>
      </c>
      <c r="C25" s="323"/>
      <c r="D25" s="125">
        <f t="shared" si="0"/>
        <v>1.4203083402351688</v>
      </c>
      <c r="E25" s="323"/>
      <c r="F25" s="125">
        <f t="shared" si="0"/>
        <v>6.9834695313105337</v>
      </c>
      <c r="G25" s="125"/>
      <c r="H25" s="125">
        <f t="shared" si="0"/>
        <v>6.0158542935660702</v>
      </c>
      <c r="I25" s="125"/>
      <c r="J25" s="125">
        <f t="shared" si="0"/>
        <v>20.730259402379907</v>
      </c>
      <c r="K25" s="125"/>
      <c r="L25" s="125">
        <f t="shared" si="0"/>
        <v>100</v>
      </c>
      <c r="M25" s="79"/>
    </row>
    <row r="26" spans="1:13" ht="10.5" customHeight="1" x14ac:dyDescent="0.15">
      <c r="A26" s="189" t="s">
        <v>50</v>
      </c>
      <c r="B26" s="125">
        <f t="shared" si="1"/>
        <v>63.956332552331418</v>
      </c>
      <c r="C26" s="323"/>
      <c r="D26" s="125">
        <f t="shared" si="0"/>
        <v>2.0512028287717672</v>
      </c>
      <c r="E26" s="323"/>
      <c r="F26" s="125">
        <f t="shared" si="0"/>
        <v>8.3567204785567775</v>
      </c>
      <c r="G26" s="125"/>
      <c r="H26" s="125">
        <f t="shared" si="0"/>
        <v>4.9821056154895853</v>
      </c>
      <c r="I26" s="125"/>
      <c r="J26" s="125">
        <f t="shared" si="0"/>
        <v>20.65363852485045</v>
      </c>
      <c r="K26" s="125"/>
      <c r="L26" s="125">
        <f t="shared" si="0"/>
        <v>100</v>
      </c>
      <c r="M26" s="79"/>
    </row>
    <row r="27" spans="1:13" ht="10.5" customHeight="1" x14ac:dyDescent="0.15">
      <c r="A27" s="189" t="s">
        <v>51</v>
      </c>
      <c r="B27" s="125">
        <f t="shared" si="1"/>
        <v>76.974566940119189</v>
      </c>
      <c r="C27" s="323"/>
      <c r="D27" s="125">
        <f t="shared" si="0"/>
        <v>0.55817229543489744</v>
      </c>
      <c r="E27" s="323"/>
      <c r="F27" s="125">
        <f t="shared" si="0"/>
        <v>2.7494498357249735</v>
      </c>
      <c r="G27" s="125"/>
      <c r="H27" s="125">
        <f t="shared" si="0"/>
        <v>3.4163719331715212</v>
      </c>
      <c r="I27" s="125"/>
      <c r="J27" s="125">
        <f t="shared" si="0"/>
        <v>16.301438995549429</v>
      </c>
      <c r="K27" s="125"/>
      <c r="L27" s="125">
        <f t="shared" si="0"/>
        <v>100</v>
      </c>
      <c r="M27" s="79"/>
    </row>
    <row r="28" spans="1:13" ht="10.5" customHeight="1" x14ac:dyDescent="0.15">
      <c r="A28" s="189" t="s">
        <v>52</v>
      </c>
      <c r="B28" s="125">
        <f t="shared" si="1"/>
        <v>63.47433211105291</v>
      </c>
      <c r="C28" s="323"/>
      <c r="D28" s="125">
        <f t="shared" si="0"/>
        <v>1.5763052208835342</v>
      </c>
      <c r="E28" s="323"/>
      <c r="F28" s="125">
        <f t="shared" si="0"/>
        <v>7.1922472498690411</v>
      </c>
      <c r="G28" s="125"/>
      <c r="H28" s="125">
        <f t="shared" si="0"/>
        <v>5.8752400907979743</v>
      </c>
      <c r="I28" s="125"/>
      <c r="J28" s="125">
        <f t="shared" si="0"/>
        <v>21.881875327396543</v>
      </c>
      <c r="K28" s="125"/>
      <c r="L28" s="125">
        <f t="shared" si="0"/>
        <v>100</v>
      </c>
      <c r="M28" s="79"/>
    </row>
    <row r="29" spans="1:13" ht="10.5" customHeight="1" x14ac:dyDescent="0.15">
      <c r="A29" s="189" t="s">
        <v>53</v>
      </c>
      <c r="B29" s="125">
        <f t="shared" si="1"/>
        <v>63.298057336988222</v>
      </c>
      <c r="C29" s="323"/>
      <c r="D29" s="125">
        <f t="shared" si="0"/>
        <v>1.3875517512687565</v>
      </c>
      <c r="E29" s="323"/>
      <c r="F29" s="125">
        <f t="shared" si="0"/>
        <v>10.190609401982703</v>
      </c>
      <c r="G29" s="125"/>
      <c r="H29" s="125">
        <f t="shared" si="0"/>
        <v>9.8571114075633552</v>
      </c>
      <c r="I29" s="125"/>
      <c r="J29" s="125">
        <f t="shared" si="0"/>
        <v>15.266670102196963</v>
      </c>
      <c r="K29" s="125"/>
      <c r="L29" s="125">
        <f t="shared" si="0"/>
        <v>100</v>
      </c>
      <c r="M29" s="79"/>
    </row>
    <row r="30" spans="1:13" ht="10.7" customHeight="1" x14ac:dyDescent="0.15">
      <c r="A30" s="189" t="s">
        <v>54</v>
      </c>
      <c r="B30" s="125">
        <f t="shared" si="1"/>
        <v>63.259252678072805</v>
      </c>
      <c r="C30" s="323"/>
      <c r="D30" s="125">
        <f t="shared" si="0"/>
        <v>1.3418287048789157</v>
      </c>
      <c r="E30" s="323"/>
      <c r="F30" s="125">
        <f t="shared" si="0"/>
        <v>10.618875970960044</v>
      </c>
      <c r="G30" s="125"/>
      <c r="H30" s="125">
        <f t="shared" si="0"/>
        <v>7.8475148499771539</v>
      </c>
      <c r="I30" s="125"/>
      <c r="J30" s="125">
        <f t="shared" si="0"/>
        <v>16.932527796111081</v>
      </c>
      <c r="K30" s="125"/>
      <c r="L30" s="125">
        <f t="shared" si="0"/>
        <v>100</v>
      </c>
      <c r="M30" s="79"/>
    </row>
    <row r="31" spans="1:13" ht="10.7" customHeight="1" x14ac:dyDescent="0.15">
      <c r="A31" s="189" t="s">
        <v>55</v>
      </c>
      <c r="B31" s="125">
        <f t="shared" si="1"/>
        <v>48.64906464007133</v>
      </c>
      <c r="C31" s="323"/>
      <c r="D31" s="125">
        <f t="shared" si="0"/>
        <v>4.8475711948584648</v>
      </c>
      <c r="E31" s="323"/>
      <c r="F31" s="125">
        <f t="shared" si="0"/>
        <v>14.449411916397709</v>
      </c>
      <c r="G31" s="125"/>
      <c r="H31" s="125">
        <f t="shared" si="0"/>
        <v>6.3594293325505067</v>
      </c>
      <c r="I31" s="125"/>
      <c r="J31" s="125">
        <f t="shared" si="0"/>
        <v>25.694522916121993</v>
      </c>
      <c r="K31" s="125"/>
      <c r="L31" s="125">
        <f t="shared" si="0"/>
        <v>100</v>
      </c>
      <c r="M31" s="79"/>
    </row>
    <row r="32" spans="1:13" ht="10.7" customHeight="1" x14ac:dyDescent="0.15">
      <c r="A32" s="189" t="s">
        <v>56</v>
      </c>
      <c r="B32" s="125">
        <f t="shared" si="1"/>
        <v>52.239013090387097</v>
      </c>
      <c r="C32" s="323"/>
      <c r="D32" s="125">
        <f t="shared" si="0"/>
        <v>3.8825221050314758</v>
      </c>
      <c r="E32" s="323"/>
      <c r="F32" s="125">
        <f t="shared" si="0"/>
        <v>7.7470554338499795</v>
      </c>
      <c r="G32" s="125"/>
      <c r="H32" s="125">
        <f t="shared" si="0"/>
        <v>3.226400388436633</v>
      </c>
      <c r="I32" s="125"/>
      <c r="J32" s="125">
        <f t="shared" si="0"/>
        <v>32.90500898229481</v>
      </c>
      <c r="K32" s="125"/>
      <c r="L32" s="125">
        <f t="shared" si="0"/>
        <v>100</v>
      </c>
      <c r="M32" s="79"/>
    </row>
    <row r="33" spans="1:13" ht="10.7" customHeight="1" x14ac:dyDescent="0.15">
      <c r="A33" s="189" t="s">
        <v>57</v>
      </c>
      <c r="B33" s="125">
        <f t="shared" si="1"/>
        <v>58.550918643524007</v>
      </c>
      <c r="C33" s="323"/>
      <c r="D33" s="125">
        <f t="shared" si="0"/>
        <v>3.2911134407653266</v>
      </c>
      <c r="E33" s="323"/>
      <c r="F33" s="125">
        <f t="shared" si="0"/>
        <v>12.065058433707247</v>
      </c>
      <c r="G33" s="125"/>
      <c r="H33" s="125">
        <f t="shared" si="0"/>
        <v>4.2639101735056588</v>
      </c>
      <c r="I33" s="125"/>
      <c r="J33" s="125">
        <f t="shared" si="0"/>
        <v>21.828999308497764</v>
      </c>
      <c r="K33" s="125"/>
      <c r="L33" s="125">
        <f t="shared" si="0"/>
        <v>100</v>
      </c>
      <c r="M33" s="79"/>
    </row>
    <row r="34" spans="1:13" ht="10.7" customHeight="1" x14ac:dyDescent="0.15">
      <c r="A34" s="189" t="s">
        <v>58</v>
      </c>
      <c r="B34" s="125">
        <f t="shared" si="1"/>
        <v>65.063679049787666</v>
      </c>
      <c r="C34" s="323"/>
      <c r="D34" s="125">
        <f t="shared" si="0"/>
        <v>1.5900258909459701</v>
      </c>
      <c r="E34" s="323"/>
      <c r="F34" s="125">
        <f t="shared" si="0"/>
        <v>7.7326650121165725</v>
      </c>
      <c r="G34" s="125"/>
      <c r="H34" s="125">
        <f t="shared" si="0"/>
        <v>5.3220887313436469</v>
      </c>
      <c r="I34" s="125"/>
      <c r="J34" s="125">
        <f t="shared" si="0"/>
        <v>20.291541315806157</v>
      </c>
      <c r="K34" s="125"/>
      <c r="L34" s="125">
        <f t="shared" si="0"/>
        <v>100</v>
      </c>
      <c r="M34" s="79"/>
    </row>
    <row r="35" spans="1:13" ht="10.7" customHeight="1" x14ac:dyDescent="0.15">
      <c r="A35" s="291" t="s">
        <v>59</v>
      </c>
      <c r="B35" s="151">
        <f t="shared" si="1"/>
        <v>53.995081277144394</v>
      </c>
      <c r="C35" s="324"/>
      <c r="D35" s="151">
        <f t="shared" si="0"/>
        <v>3.908130807976463</v>
      </c>
      <c r="E35" s="324"/>
      <c r="F35" s="151">
        <f t="shared" si="0"/>
        <v>9.8752862902201155</v>
      </c>
      <c r="G35" s="151"/>
      <c r="H35" s="151">
        <f t="shared" si="0"/>
        <v>3.8801784970495397</v>
      </c>
      <c r="I35" s="151"/>
      <c r="J35" s="151">
        <f t="shared" si="0"/>
        <v>28.341323127609481</v>
      </c>
      <c r="K35" s="151"/>
      <c r="L35" s="151">
        <f t="shared" si="0"/>
        <v>100</v>
      </c>
      <c r="M35" s="274"/>
    </row>
    <row r="36" spans="1:13" ht="10.7" customHeight="1" x14ac:dyDescent="0.15">
      <c r="A36" s="255" t="s">
        <v>25</v>
      </c>
      <c r="B36" s="36">
        <f>(B19/$L19)*100</f>
        <v>50.102671385161948</v>
      </c>
      <c r="C36" s="37" t="s">
        <v>20</v>
      </c>
      <c r="D36" s="36">
        <f t="shared" si="0"/>
        <v>1.9824935160076333</v>
      </c>
      <c r="E36" s="37" t="s">
        <v>20</v>
      </c>
      <c r="F36" s="36">
        <f t="shared" si="0"/>
        <v>11.390003328154016</v>
      </c>
      <c r="G36" s="37" t="s">
        <v>20</v>
      </c>
      <c r="H36" s="36">
        <f t="shared" si="0"/>
        <v>6.0029401976017596</v>
      </c>
      <c r="I36" s="37" t="s">
        <v>20</v>
      </c>
      <c r="J36" s="36">
        <f t="shared" si="0"/>
        <v>30.521891573074644</v>
      </c>
      <c r="K36" s="37" t="s">
        <v>20</v>
      </c>
      <c r="L36" s="36">
        <f t="shared" si="0"/>
        <v>100</v>
      </c>
      <c r="M36" s="37" t="s">
        <v>20</v>
      </c>
    </row>
    <row r="37" spans="1:13" ht="6" customHeight="1" x14ac:dyDescent="0.15">
      <c r="A37" s="255"/>
      <c r="B37" s="36"/>
      <c r="C37" s="37"/>
      <c r="D37" s="36"/>
      <c r="E37" s="37"/>
      <c r="F37" s="36"/>
      <c r="G37" s="36"/>
      <c r="H37" s="36"/>
      <c r="I37" s="36"/>
      <c r="J37" s="36"/>
      <c r="K37" s="36"/>
      <c r="L37" s="36"/>
      <c r="M37" s="37"/>
    </row>
    <row r="38" spans="1:13" x14ac:dyDescent="0.15">
      <c r="A38" s="39" t="s">
        <v>295</v>
      </c>
      <c r="B38" s="39"/>
      <c r="C38" s="39"/>
      <c r="D38" s="39"/>
      <c r="E38" s="39"/>
      <c r="F38" s="39"/>
      <c r="G38" s="39"/>
      <c r="H38" s="39"/>
      <c r="I38" s="39"/>
      <c r="J38" s="39"/>
      <c r="K38" s="39"/>
      <c r="L38" s="39"/>
    </row>
    <row r="39" spans="1:13" x14ac:dyDescent="0.15">
      <c r="A39" s="39" t="s">
        <v>44</v>
      </c>
      <c r="B39" s="39"/>
      <c r="C39" s="39"/>
      <c r="D39" s="39"/>
      <c r="E39" s="39"/>
      <c r="F39" s="39"/>
      <c r="G39" s="39"/>
      <c r="H39" s="39"/>
      <c r="I39" s="39"/>
      <c r="J39" s="39"/>
      <c r="K39" s="39"/>
      <c r="L39" s="39"/>
    </row>
    <row r="40" spans="1:13" x14ac:dyDescent="0.15">
      <c r="A40" s="39" t="s">
        <v>45</v>
      </c>
      <c r="B40" s="39"/>
      <c r="C40" s="39"/>
      <c r="D40" s="39"/>
      <c r="E40" s="39"/>
      <c r="F40" s="39"/>
      <c r="G40" s="39"/>
      <c r="H40" s="39"/>
      <c r="I40" s="39"/>
      <c r="J40" s="39"/>
      <c r="K40" s="39"/>
      <c r="L40" s="39"/>
    </row>
    <row r="41" spans="1:13" ht="18" customHeight="1" x14ac:dyDescent="0.15">
      <c r="A41" s="40" t="s">
        <v>46</v>
      </c>
      <c r="B41" s="40"/>
      <c r="C41" s="41"/>
      <c r="D41" s="40"/>
      <c r="E41" s="41"/>
      <c r="F41" s="40"/>
      <c r="G41" s="40"/>
      <c r="H41" s="40"/>
      <c r="I41" s="40"/>
      <c r="J41" s="40"/>
      <c r="K41" s="40"/>
      <c r="L41" s="40"/>
      <c r="M41" s="308"/>
    </row>
    <row r="42" spans="1:13" ht="12.75" customHeight="1" x14ac:dyDescent="0.15">
      <c r="B42" s="162"/>
      <c r="C42" s="309"/>
      <c r="D42" s="162"/>
      <c r="E42" s="309"/>
      <c r="F42" s="162"/>
      <c r="G42" s="162"/>
      <c r="H42" s="162"/>
      <c r="I42" s="162"/>
      <c r="J42" s="162"/>
      <c r="K42" s="162"/>
      <c r="L42" s="162"/>
    </row>
    <row r="43" spans="1:13" x14ac:dyDescent="0.15">
      <c r="B43" s="162"/>
      <c r="C43" s="309"/>
      <c r="D43" s="162"/>
      <c r="E43" s="309"/>
      <c r="F43" s="162"/>
      <c r="G43" s="162"/>
      <c r="H43" s="162"/>
      <c r="I43" s="162"/>
      <c r="J43" s="162"/>
      <c r="K43" s="162"/>
      <c r="L43" s="162"/>
    </row>
    <row r="44" spans="1:13" ht="13.5" customHeight="1" x14ac:dyDescent="0.15"/>
    <row r="45" spans="1:13" x14ac:dyDescent="0.15">
      <c r="B45" s="162"/>
      <c r="C45" s="309"/>
      <c r="D45" s="162"/>
      <c r="E45" s="309"/>
      <c r="F45" s="162"/>
      <c r="G45" s="162"/>
      <c r="H45" s="162"/>
      <c r="I45" s="162"/>
      <c r="J45" s="162"/>
      <c r="K45" s="162"/>
      <c r="L45" s="162"/>
    </row>
    <row r="46" spans="1:13" x14ac:dyDescent="0.15">
      <c r="B46" s="162"/>
      <c r="C46" s="309"/>
      <c r="D46" s="162"/>
      <c r="E46" s="309"/>
      <c r="F46" s="162"/>
      <c r="G46" s="162"/>
      <c r="H46" s="162"/>
      <c r="I46" s="162"/>
      <c r="J46" s="162"/>
      <c r="K46" s="162"/>
      <c r="L46" s="162"/>
    </row>
    <row r="47" spans="1:13" x14ac:dyDescent="0.15">
      <c r="B47" s="162"/>
      <c r="C47" s="309"/>
      <c r="D47" s="162"/>
      <c r="E47" s="309"/>
      <c r="F47" s="162"/>
      <c r="G47" s="162"/>
      <c r="H47" s="162"/>
      <c r="I47" s="162"/>
      <c r="J47" s="162"/>
      <c r="K47" s="162"/>
      <c r="L47" s="162"/>
    </row>
    <row r="48" spans="1:13" x14ac:dyDescent="0.15">
      <c r="B48" s="162"/>
      <c r="C48" s="309"/>
      <c r="D48" s="162"/>
      <c r="E48" s="309"/>
      <c r="F48" s="162"/>
      <c r="G48" s="162"/>
      <c r="H48" s="162"/>
      <c r="I48" s="162"/>
      <c r="J48" s="162"/>
      <c r="K48" s="162"/>
      <c r="L48" s="162"/>
    </row>
    <row r="49" spans="2:12" x14ac:dyDescent="0.15">
      <c r="B49" s="162"/>
      <c r="C49" s="309"/>
      <c r="D49" s="162"/>
      <c r="E49" s="309"/>
      <c r="F49" s="162"/>
      <c r="G49" s="162"/>
      <c r="H49" s="162"/>
      <c r="I49" s="162"/>
      <c r="J49" s="162"/>
      <c r="K49" s="162"/>
      <c r="L49" s="162"/>
    </row>
    <row r="50" spans="2:12" ht="12.75" customHeight="1" x14ac:dyDescent="0.15">
      <c r="B50" s="162"/>
      <c r="C50" s="309"/>
      <c r="D50" s="162"/>
      <c r="E50" s="309"/>
      <c r="F50" s="162"/>
      <c r="G50" s="162"/>
      <c r="H50" s="162"/>
      <c r="I50" s="162"/>
      <c r="J50" s="162"/>
      <c r="K50" s="162"/>
      <c r="L50" s="162"/>
    </row>
    <row r="51" spans="2:12" x14ac:dyDescent="0.15">
      <c r="B51" s="162"/>
      <c r="C51" s="309"/>
      <c r="D51" s="162"/>
      <c r="E51" s="309"/>
      <c r="F51" s="162"/>
      <c r="G51" s="162"/>
      <c r="H51" s="162"/>
      <c r="I51" s="162"/>
      <c r="J51" s="162"/>
      <c r="K51" s="162"/>
      <c r="L51" s="162"/>
    </row>
    <row r="52" spans="2:12" ht="13.5" customHeight="1" x14ac:dyDescent="0.15">
      <c r="B52" s="162"/>
      <c r="C52" s="309"/>
      <c r="D52" s="162"/>
      <c r="E52" s="309"/>
      <c r="F52" s="162"/>
      <c r="G52" s="162"/>
      <c r="H52" s="162"/>
      <c r="I52" s="162"/>
      <c r="J52" s="162"/>
      <c r="K52" s="162"/>
      <c r="L52" s="162"/>
    </row>
    <row r="56" spans="2:12" x14ac:dyDescent="0.15">
      <c r="B56" s="163"/>
      <c r="C56" s="310"/>
      <c r="D56" s="163"/>
      <c r="E56" s="310"/>
      <c r="F56" s="163"/>
      <c r="G56" s="163"/>
      <c r="H56" s="163"/>
      <c r="I56" s="163"/>
      <c r="J56" s="163"/>
      <c r="K56" s="163"/>
      <c r="L56" s="163"/>
    </row>
    <row r="57" spans="2:12" x14ac:dyDescent="0.15">
      <c r="B57" s="163"/>
      <c r="C57" s="310"/>
      <c r="D57" s="163"/>
      <c r="E57" s="310"/>
      <c r="F57" s="163"/>
      <c r="G57" s="163"/>
      <c r="H57" s="163"/>
      <c r="I57" s="163"/>
      <c r="J57" s="163"/>
      <c r="K57" s="163"/>
      <c r="L57" s="163"/>
    </row>
    <row r="58" spans="2:12" ht="12.75" customHeight="1" x14ac:dyDescent="0.15">
      <c r="B58" s="163"/>
      <c r="C58" s="310"/>
      <c r="D58" s="163"/>
      <c r="E58" s="310"/>
      <c r="F58" s="163"/>
      <c r="G58" s="163"/>
      <c r="H58" s="163"/>
      <c r="I58" s="163"/>
      <c r="J58" s="163"/>
      <c r="K58" s="163"/>
      <c r="L58" s="163"/>
    </row>
    <row r="59" spans="2:12" x14ac:dyDescent="0.15">
      <c r="B59" s="163"/>
      <c r="C59" s="310"/>
      <c r="D59" s="163"/>
      <c r="E59" s="310"/>
      <c r="F59" s="163"/>
      <c r="G59" s="163"/>
      <c r="H59" s="163"/>
      <c r="I59" s="163"/>
      <c r="J59" s="163"/>
      <c r="K59" s="163"/>
      <c r="L59" s="163"/>
    </row>
    <row r="60" spans="2:12" ht="13.5" customHeight="1" x14ac:dyDescent="0.15">
      <c r="B60" s="163"/>
      <c r="C60" s="310"/>
      <c r="D60" s="163"/>
      <c r="E60" s="310"/>
      <c r="F60" s="163"/>
      <c r="G60" s="163"/>
      <c r="H60" s="163"/>
      <c r="I60" s="163"/>
      <c r="J60" s="163"/>
      <c r="K60" s="163"/>
      <c r="L60" s="163"/>
    </row>
    <row r="61" spans="2:12" x14ac:dyDescent="0.15">
      <c r="B61" s="163"/>
      <c r="C61" s="310"/>
      <c r="D61" s="163"/>
      <c r="E61" s="310"/>
      <c r="F61" s="163"/>
      <c r="G61" s="163"/>
      <c r="H61" s="163"/>
      <c r="I61" s="163"/>
      <c r="J61" s="163"/>
      <c r="K61" s="163"/>
      <c r="L61" s="163"/>
    </row>
    <row r="62" spans="2:12" ht="12.75" customHeight="1" x14ac:dyDescent="0.15">
      <c r="B62" s="163"/>
      <c r="C62" s="310"/>
      <c r="D62" s="163"/>
      <c r="E62" s="310"/>
      <c r="F62" s="163"/>
      <c r="G62" s="163"/>
      <c r="H62" s="163"/>
      <c r="I62" s="163"/>
      <c r="J62" s="163"/>
      <c r="K62" s="163"/>
      <c r="L62" s="163"/>
    </row>
    <row r="71" ht="12.75" customHeight="1" x14ac:dyDescent="0.15"/>
    <row r="73" ht="13.5" customHeight="1" x14ac:dyDescent="0.15"/>
    <row r="75" ht="12.75" customHeight="1" x14ac:dyDescent="0.15"/>
  </sheetData>
  <mergeCells count="111">
    <mergeCell ref="A21:L21"/>
    <mergeCell ref="A38:L38"/>
    <mergeCell ref="A39:L39"/>
    <mergeCell ref="A40:L40"/>
    <mergeCell ref="B20:C20"/>
    <mergeCell ref="D20:E20"/>
    <mergeCell ref="F20:G20"/>
    <mergeCell ref="H20:I20"/>
    <mergeCell ref="J20:K20"/>
    <mergeCell ref="L20:M20"/>
    <mergeCell ref="B19:C19"/>
    <mergeCell ref="D19:E19"/>
    <mergeCell ref="F19:G19"/>
    <mergeCell ref="H19:I19"/>
    <mergeCell ref="J19:K19"/>
    <mergeCell ref="L19:M19"/>
    <mergeCell ref="B18:C18"/>
    <mergeCell ref="D18:E18"/>
    <mergeCell ref="F18:G18"/>
    <mergeCell ref="H18:I18"/>
    <mergeCell ref="J18:K18"/>
    <mergeCell ref="L18:M18"/>
    <mergeCell ref="B17:C17"/>
    <mergeCell ref="D17:E17"/>
    <mergeCell ref="F17:G17"/>
    <mergeCell ref="H17:I17"/>
    <mergeCell ref="J17:K17"/>
    <mergeCell ref="L17:M17"/>
    <mergeCell ref="B16:C16"/>
    <mergeCell ref="D16:E16"/>
    <mergeCell ref="F16:G16"/>
    <mergeCell ref="H16:I16"/>
    <mergeCell ref="J16:K16"/>
    <mergeCell ref="L16:M16"/>
    <mergeCell ref="B15:C15"/>
    <mergeCell ref="D15:E15"/>
    <mergeCell ref="F15:G15"/>
    <mergeCell ref="H15:I15"/>
    <mergeCell ref="J15:K15"/>
    <mergeCell ref="L15:M15"/>
    <mergeCell ref="B14:C14"/>
    <mergeCell ref="D14:E14"/>
    <mergeCell ref="F14:G14"/>
    <mergeCell ref="H14:I14"/>
    <mergeCell ref="J14:K14"/>
    <mergeCell ref="L14:M14"/>
    <mergeCell ref="B13:C13"/>
    <mergeCell ref="D13:E13"/>
    <mergeCell ref="F13:G13"/>
    <mergeCell ref="H13:I13"/>
    <mergeCell ref="J13:K13"/>
    <mergeCell ref="L13:M13"/>
    <mergeCell ref="B12:C12"/>
    <mergeCell ref="D12:E12"/>
    <mergeCell ref="F12:G12"/>
    <mergeCell ref="H12:I12"/>
    <mergeCell ref="J12:K12"/>
    <mergeCell ref="L12:M12"/>
    <mergeCell ref="B11:C11"/>
    <mergeCell ref="D11:E11"/>
    <mergeCell ref="F11:G11"/>
    <mergeCell ref="H11:I11"/>
    <mergeCell ref="J11:K11"/>
    <mergeCell ref="L11:M11"/>
    <mergeCell ref="B10:C10"/>
    <mergeCell ref="D10:E10"/>
    <mergeCell ref="F10:G10"/>
    <mergeCell ref="H10:I10"/>
    <mergeCell ref="J10:K10"/>
    <mergeCell ref="L10:M10"/>
    <mergeCell ref="B9:C9"/>
    <mergeCell ref="D9:E9"/>
    <mergeCell ref="F9:G9"/>
    <mergeCell ref="H9:I9"/>
    <mergeCell ref="J9:K9"/>
    <mergeCell ref="L9:M9"/>
    <mergeCell ref="B8:C8"/>
    <mergeCell ref="D8:E8"/>
    <mergeCell ref="F8:G8"/>
    <mergeCell ref="H8:I8"/>
    <mergeCell ref="J8:K8"/>
    <mergeCell ref="L8:M8"/>
    <mergeCell ref="B7:C7"/>
    <mergeCell ref="D7:E7"/>
    <mergeCell ref="F7:G7"/>
    <mergeCell ref="H7:I7"/>
    <mergeCell ref="J7:K7"/>
    <mergeCell ref="L7:M7"/>
    <mergeCell ref="B6:C6"/>
    <mergeCell ref="D6:E6"/>
    <mergeCell ref="F6:G6"/>
    <mergeCell ref="H6:I6"/>
    <mergeCell ref="J6:K6"/>
    <mergeCell ref="L6:M6"/>
    <mergeCell ref="L4:M4"/>
    <mergeCell ref="B5:C5"/>
    <mergeCell ref="D5:E5"/>
    <mergeCell ref="F5:G5"/>
    <mergeCell ref="H5:I5"/>
    <mergeCell ref="J5:K5"/>
    <mergeCell ref="L5:M5"/>
    <mergeCell ref="A1:F1"/>
    <mergeCell ref="H1:L1"/>
    <mergeCell ref="A2:L2"/>
    <mergeCell ref="A3:F3"/>
    <mergeCell ref="H3:L3"/>
    <mergeCell ref="B4:C4"/>
    <mergeCell ref="D4:E4"/>
    <mergeCell ref="F4:G4"/>
    <mergeCell ref="H4:I4"/>
    <mergeCell ref="J4:K4"/>
  </mergeCells>
  <pageMargins left="1.05" right="1.05" top="0.5" bottom="0.25" header="0" footer="0"/>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C2042-62FE-4BBA-B610-243A2AB7F225}">
  <sheetPr>
    <tabColor theme="0"/>
  </sheetPr>
  <dimension ref="A1:F51"/>
  <sheetViews>
    <sheetView showGridLines="0" view="pageLayout" zoomScale="145" zoomScaleNormal="130" zoomScaleSheetLayoutView="100" zoomScalePageLayoutView="145" workbookViewId="0">
      <selection activeCell="B5" sqref="B5"/>
    </sheetView>
  </sheetViews>
  <sheetFormatPr defaultColWidth="7.109375" defaultRowHeight="8.25" x14ac:dyDescent="0.15"/>
  <cols>
    <col min="1" max="1" width="14.6640625" style="1" customWidth="1"/>
    <col min="2" max="2" width="7.5546875" style="1" customWidth="1"/>
    <col min="3" max="3" width="9.33203125" style="1" customWidth="1"/>
    <col min="4" max="4" width="0.88671875" style="1" customWidth="1"/>
    <col min="5" max="5" width="10.44140625" style="1" customWidth="1"/>
    <col min="6" max="6" width="0.88671875" style="1" customWidth="1"/>
    <col min="7" max="16384" width="7.109375" style="1"/>
  </cols>
  <sheetData>
    <row r="1" spans="1:6" ht="3.95" customHeight="1" x14ac:dyDescent="0.15">
      <c r="A1" s="3"/>
      <c r="B1" s="3"/>
      <c r="C1" s="3"/>
      <c r="D1" s="3"/>
      <c r="E1" s="3"/>
      <c r="F1" s="72"/>
    </row>
    <row r="2" spans="1:6" ht="12.75" customHeight="1" x14ac:dyDescent="0.15">
      <c r="A2" s="191" t="s">
        <v>296</v>
      </c>
      <c r="B2" s="191"/>
      <c r="C2" s="191"/>
      <c r="D2" s="191"/>
      <c r="E2" s="191"/>
    </row>
    <row r="3" spans="1:6" s="59" customFormat="1" ht="9.75" customHeight="1" x14ac:dyDescent="0.3">
      <c r="A3" s="8" t="s">
        <v>297</v>
      </c>
      <c r="B3" s="8"/>
      <c r="C3" s="8"/>
      <c r="D3" s="8"/>
      <c r="E3" s="8"/>
    </row>
    <row r="4" spans="1:6" ht="25.5" customHeight="1" x14ac:dyDescent="0.15">
      <c r="B4" s="311" t="s">
        <v>298</v>
      </c>
      <c r="C4" s="101" t="s">
        <v>299</v>
      </c>
      <c r="D4" s="101"/>
      <c r="E4" s="101" t="s">
        <v>300</v>
      </c>
      <c r="F4" s="101"/>
    </row>
    <row r="5" spans="1:6" ht="10.7" customHeight="1" x14ac:dyDescent="0.15">
      <c r="A5" s="167" t="s">
        <v>231</v>
      </c>
      <c r="B5" s="205">
        <v>3090612</v>
      </c>
      <c r="C5" s="169">
        <v>5.7121011296354158</v>
      </c>
      <c r="D5" s="172" t="s">
        <v>20</v>
      </c>
      <c r="E5" s="312" t="s">
        <v>40</v>
      </c>
    </row>
    <row r="6" spans="1:6" ht="10.7" customHeight="1" x14ac:dyDescent="0.15">
      <c r="A6" s="207" t="s">
        <v>232</v>
      </c>
      <c r="B6" s="205">
        <v>762329</v>
      </c>
      <c r="C6" s="266">
        <v>7.4951823433868316</v>
      </c>
      <c r="D6" s="266"/>
      <c r="E6" s="313">
        <v>100</v>
      </c>
      <c r="F6" s="314" t="s">
        <v>20</v>
      </c>
    </row>
    <row r="7" spans="1:6" ht="10.7" customHeight="1" x14ac:dyDescent="0.15">
      <c r="A7" s="189" t="s">
        <v>30</v>
      </c>
      <c r="B7" s="124">
        <v>194974</v>
      </c>
      <c r="C7" s="125">
        <v>7.3420606301608391</v>
      </c>
      <c r="D7" s="125"/>
      <c r="E7" s="125">
        <f>(B7/B$6)*100</f>
        <v>25.576096409817804</v>
      </c>
      <c r="F7" s="77"/>
    </row>
    <row r="8" spans="1:6" ht="10.7" customHeight="1" x14ac:dyDescent="0.15">
      <c r="A8" s="189" t="s">
        <v>49</v>
      </c>
      <c r="B8" s="124">
        <v>118907</v>
      </c>
      <c r="C8" s="125">
        <v>6.1620827753755076</v>
      </c>
      <c r="D8" s="125"/>
      <c r="E8" s="125">
        <f>(B8/B$6)*100</f>
        <v>15.597858667320802</v>
      </c>
      <c r="F8" s="77"/>
    </row>
    <row r="9" spans="1:6" ht="10.7" customHeight="1" x14ac:dyDescent="0.15">
      <c r="A9" s="189" t="s">
        <v>50</v>
      </c>
      <c r="B9" s="124">
        <v>3998</v>
      </c>
      <c r="C9" s="125">
        <v>11.270543793871395</v>
      </c>
      <c r="D9" s="125"/>
      <c r="E9" s="125">
        <f>(B9/B$6)*100</f>
        <v>0.52444548219994247</v>
      </c>
      <c r="F9" s="77"/>
    </row>
    <row r="10" spans="1:6" ht="10.7" customHeight="1" x14ac:dyDescent="0.15">
      <c r="A10" s="189" t="s">
        <v>51</v>
      </c>
      <c r="B10" s="124">
        <v>81985</v>
      </c>
      <c r="C10" s="125">
        <v>8.0197792200805065</v>
      </c>
      <c r="D10" s="125"/>
      <c r="E10" s="125">
        <f t="shared" ref="E10:E17" si="0">(B10/B$6)*100</f>
        <v>10.75454298603359</v>
      </c>
      <c r="F10" s="77"/>
    </row>
    <row r="11" spans="1:6" ht="10.7" customHeight="1" x14ac:dyDescent="0.15">
      <c r="A11" s="189" t="s">
        <v>52</v>
      </c>
      <c r="B11" s="124">
        <v>3496</v>
      </c>
      <c r="C11" s="125">
        <v>6.0213572166724081</v>
      </c>
      <c r="D11" s="125"/>
      <c r="E11" s="125">
        <f t="shared" si="0"/>
        <v>0.45859464876713335</v>
      </c>
      <c r="F11" s="77"/>
    </row>
    <row r="12" spans="1:6" ht="10.7" customHeight="1" x14ac:dyDescent="0.15">
      <c r="A12" s="189" t="s">
        <v>53</v>
      </c>
      <c r="B12" s="124">
        <v>56399</v>
      </c>
      <c r="C12" s="125">
        <v>6.6607380323075143</v>
      </c>
      <c r="D12" s="125"/>
      <c r="E12" s="125">
        <f t="shared" si="0"/>
        <v>7.3982493123047925</v>
      </c>
      <c r="F12" s="77"/>
    </row>
    <row r="13" spans="1:6" ht="10.7" customHeight="1" x14ac:dyDescent="0.15">
      <c r="A13" s="189" t="s">
        <v>54</v>
      </c>
      <c r="B13" s="124">
        <v>10042</v>
      </c>
      <c r="C13" s="125">
        <v>7.5128680871438824</v>
      </c>
      <c r="D13" s="125"/>
      <c r="E13" s="125">
        <f t="shared" si="0"/>
        <v>1.3172790225742428</v>
      </c>
      <c r="F13" s="77"/>
    </row>
    <row r="14" spans="1:6" ht="10.7" customHeight="1" x14ac:dyDescent="0.15">
      <c r="A14" s="189" t="s">
        <v>55</v>
      </c>
      <c r="B14" s="124">
        <v>72045</v>
      </c>
      <c r="C14" s="125">
        <v>8.1071957058701081</v>
      </c>
      <c r="D14" s="125"/>
      <c r="E14" s="125">
        <f t="shared" si="0"/>
        <v>9.4506440132803551</v>
      </c>
      <c r="F14" s="77"/>
    </row>
    <row r="15" spans="1:6" ht="10.7" customHeight="1" x14ac:dyDescent="0.15">
      <c r="A15" s="189" t="s">
        <v>56</v>
      </c>
      <c r="B15" s="124">
        <v>80205</v>
      </c>
      <c r="C15" s="125">
        <v>9.1116367205605684</v>
      </c>
      <c r="D15" s="125"/>
      <c r="E15" s="125">
        <f t="shared" si="0"/>
        <v>10.521047998961079</v>
      </c>
      <c r="F15" s="77"/>
    </row>
    <row r="16" spans="1:6" ht="10.7" customHeight="1" x14ac:dyDescent="0.15">
      <c r="A16" s="189" t="s">
        <v>57</v>
      </c>
      <c r="B16" s="124">
        <v>45633</v>
      </c>
      <c r="C16" s="125">
        <v>5.8299349972404491</v>
      </c>
      <c r="D16" s="125"/>
      <c r="E16" s="125">
        <f t="shared" si="0"/>
        <v>5.9859981713931916</v>
      </c>
      <c r="F16" s="77"/>
    </row>
    <row r="17" spans="1:6" ht="10.7" customHeight="1" x14ac:dyDescent="0.15">
      <c r="A17" s="189" t="s">
        <v>58</v>
      </c>
      <c r="B17" s="124">
        <v>33640</v>
      </c>
      <c r="C17" s="125">
        <v>9.1171499744346018</v>
      </c>
      <c r="D17" s="125"/>
      <c r="E17" s="125">
        <f t="shared" si="0"/>
        <v>4.4127929017523932</v>
      </c>
      <c r="F17" s="77"/>
    </row>
    <row r="18" spans="1:6" ht="10.7" customHeight="1" x14ac:dyDescent="0.15">
      <c r="A18" s="291" t="s">
        <v>59</v>
      </c>
      <c r="B18" s="246">
        <v>60593</v>
      </c>
      <c r="C18" s="151">
        <v>10.8</v>
      </c>
      <c r="D18" s="151"/>
      <c r="E18" s="151">
        <f>(B18/B$6)*100</f>
        <v>7.9484054784745171</v>
      </c>
      <c r="F18" s="106"/>
    </row>
    <row r="19" spans="1:6" ht="10.7" customHeight="1" x14ac:dyDescent="0.15">
      <c r="A19" s="34" t="s">
        <v>0</v>
      </c>
      <c r="B19" s="10">
        <v>3852941</v>
      </c>
      <c r="C19" s="36">
        <v>5.9942469594444017</v>
      </c>
      <c r="D19" s="37" t="s">
        <v>20</v>
      </c>
      <c r="E19" s="315" t="s">
        <v>40</v>
      </c>
      <c r="F19" s="316"/>
    </row>
    <row r="20" spans="1:6" ht="6" customHeight="1" x14ac:dyDescent="0.15">
      <c r="A20" s="34"/>
      <c r="B20" s="66"/>
      <c r="C20" s="36"/>
      <c r="D20" s="37"/>
      <c r="E20" s="315"/>
      <c r="F20" s="316"/>
    </row>
    <row r="21" spans="1:6" ht="10.15" customHeight="1" x14ac:dyDescent="0.15">
      <c r="A21" s="39" t="s">
        <v>60</v>
      </c>
      <c r="B21" s="39"/>
      <c r="C21" s="39"/>
      <c r="D21" s="39"/>
      <c r="E21" s="39"/>
      <c r="F21" s="39"/>
    </row>
    <row r="22" spans="1:6" ht="8.25" customHeight="1" x14ac:dyDescent="0.15">
      <c r="A22" s="39" t="s">
        <v>44</v>
      </c>
      <c r="B22" s="39"/>
      <c r="C22" s="39"/>
      <c r="D22" s="39"/>
      <c r="E22" s="39"/>
    </row>
    <row r="23" spans="1:6" x14ac:dyDescent="0.15">
      <c r="A23" s="39" t="s">
        <v>45</v>
      </c>
      <c r="B23" s="39"/>
      <c r="C23" s="39"/>
      <c r="D23" s="39"/>
      <c r="E23" s="39"/>
    </row>
    <row r="24" spans="1:6" ht="18" customHeight="1" x14ac:dyDescent="0.15">
      <c r="A24" s="69" t="s">
        <v>46</v>
      </c>
      <c r="B24" s="69"/>
      <c r="C24" s="69"/>
      <c r="D24" s="69"/>
      <c r="E24" s="69"/>
      <c r="F24" s="69"/>
    </row>
    <row r="26" spans="1:6" ht="13.5" customHeight="1" x14ac:dyDescent="0.15"/>
    <row r="28" spans="1:6" x14ac:dyDescent="0.15">
      <c r="E28" s="162"/>
    </row>
    <row r="29" spans="1:6" x14ac:dyDescent="0.15">
      <c r="E29" s="162"/>
    </row>
    <row r="30" spans="1:6" x14ac:dyDescent="0.15">
      <c r="E30" s="162"/>
    </row>
    <row r="31" spans="1:6" x14ac:dyDescent="0.15">
      <c r="E31" s="162"/>
    </row>
    <row r="32" spans="1:6" ht="12.75" customHeight="1" x14ac:dyDescent="0.15"/>
    <row r="33" spans="6:6" ht="13.5" customHeight="1" x14ac:dyDescent="0.15"/>
    <row r="34" spans="6:6" ht="13.5" customHeight="1" x14ac:dyDescent="0.15"/>
    <row r="35" spans="6:6" ht="13.5" customHeight="1" x14ac:dyDescent="0.15"/>
    <row r="37" spans="6:6" ht="12.75" customHeight="1" x14ac:dyDescent="0.15"/>
    <row r="40" spans="6:6" ht="24" customHeight="1" x14ac:dyDescent="0.15"/>
    <row r="42" spans="6:6" ht="24.75" customHeight="1" x14ac:dyDescent="0.15"/>
    <row r="44" spans="6:6" ht="13.5" customHeight="1" x14ac:dyDescent="0.15"/>
    <row r="45" spans="6:6" x14ac:dyDescent="0.15">
      <c r="F45" s="108"/>
    </row>
    <row r="47" spans="6:6" ht="24" customHeight="1" x14ac:dyDescent="0.15"/>
    <row r="49" ht="13.5" customHeight="1" x14ac:dyDescent="0.15"/>
    <row r="51" ht="13.5" customHeight="1" x14ac:dyDescent="0.15"/>
  </sheetData>
  <mergeCells count="9">
    <mergeCell ref="A22:E22"/>
    <mergeCell ref="A23:E23"/>
    <mergeCell ref="A24:F24"/>
    <mergeCell ref="A1:E1"/>
    <mergeCell ref="A2:E2"/>
    <mergeCell ref="A3:E3"/>
    <mergeCell ref="C4:D4"/>
    <mergeCell ref="E4:F4"/>
    <mergeCell ref="A21:F21"/>
  </mergeCells>
  <pageMargins left="1.05" right="1.05" top="0.5" bottom="0.25" header="0" footer="0"/>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CA26A-3D60-46CF-B02F-63CD775565B3}">
  <sheetPr>
    <tabColor theme="0"/>
  </sheetPr>
  <dimension ref="A1:E37"/>
  <sheetViews>
    <sheetView showGridLines="0" view="pageLayout" zoomScale="145" zoomScaleNormal="100" zoomScaleSheetLayoutView="100" zoomScalePageLayoutView="145" workbookViewId="0">
      <selection activeCell="A4" sqref="A1:A1048576"/>
    </sheetView>
  </sheetViews>
  <sheetFormatPr defaultColWidth="7.109375" defaultRowHeight="8.25" x14ac:dyDescent="0.15"/>
  <cols>
    <col min="1" max="1" width="14.44140625" style="1" customWidth="1"/>
    <col min="2" max="2" width="6.33203125" style="1" customWidth="1"/>
    <col min="3" max="3" width="6.44140625" style="1" customWidth="1"/>
    <col min="4" max="4" width="6.21875" style="1" customWidth="1"/>
    <col min="5" max="5" width="0.88671875" style="1" customWidth="1"/>
    <col min="6" max="16384" width="7.109375" style="1"/>
  </cols>
  <sheetData>
    <row r="1" spans="1:5" ht="3.95" customHeight="1" x14ac:dyDescent="0.15">
      <c r="A1" s="3"/>
      <c r="B1" s="3"/>
      <c r="C1" s="3"/>
      <c r="D1" s="3"/>
      <c r="E1" s="72"/>
    </row>
    <row r="2" spans="1:5" ht="26.25" customHeight="1" x14ac:dyDescent="0.15">
      <c r="A2" s="6" t="s">
        <v>301</v>
      </c>
      <c r="B2" s="6"/>
      <c r="C2" s="6"/>
      <c r="D2" s="6"/>
      <c r="E2" s="6"/>
    </row>
    <row r="3" spans="1:5" ht="18.75" customHeight="1" x14ac:dyDescent="0.15">
      <c r="A3" s="8" t="s">
        <v>302</v>
      </c>
      <c r="B3" s="8"/>
      <c r="C3" s="8"/>
      <c r="D3" s="8"/>
      <c r="E3" s="8"/>
    </row>
    <row r="4" spans="1:5" ht="18" customHeight="1" x14ac:dyDescent="0.15">
      <c r="A4" s="48"/>
      <c r="B4" s="317" t="s">
        <v>303</v>
      </c>
      <c r="C4" s="318"/>
      <c r="D4" s="101" t="s">
        <v>304</v>
      </c>
      <c r="E4" s="101"/>
    </row>
    <row r="5" spans="1:5" ht="15" customHeight="1" x14ac:dyDescent="0.15">
      <c r="B5" s="154" t="s">
        <v>305</v>
      </c>
      <c r="C5" s="154" t="s">
        <v>306</v>
      </c>
      <c r="D5" s="101"/>
      <c r="E5" s="101"/>
    </row>
    <row r="6" spans="1:5" ht="10.7" customHeight="1" x14ac:dyDescent="0.15">
      <c r="A6" s="167" t="s">
        <v>231</v>
      </c>
      <c r="B6" s="205">
        <v>3090612</v>
      </c>
      <c r="C6" s="205">
        <v>1195328</v>
      </c>
      <c r="D6" s="169">
        <f>(C6/B6)*100</f>
        <v>38.676093925733802</v>
      </c>
      <c r="E6" s="172" t="s">
        <v>20</v>
      </c>
    </row>
    <row r="7" spans="1:5" ht="10.7" customHeight="1" x14ac:dyDescent="0.15">
      <c r="A7" s="207" t="s">
        <v>232</v>
      </c>
      <c r="B7" s="205">
        <v>762329</v>
      </c>
      <c r="C7" s="205">
        <v>179551</v>
      </c>
      <c r="D7" s="169">
        <f>(C7/B7)*100</f>
        <v>23.552954170705824</v>
      </c>
      <c r="E7" s="319"/>
    </row>
    <row r="8" spans="1:5" ht="10.7" customHeight="1" x14ac:dyDescent="0.15">
      <c r="A8" s="189" t="s">
        <v>30</v>
      </c>
      <c r="B8" s="124">
        <v>194974</v>
      </c>
      <c r="C8" s="124">
        <v>63634</v>
      </c>
      <c r="D8" s="125">
        <f>(C8/B8)*100</f>
        <v>32.637172135771948</v>
      </c>
      <c r="E8" s="78"/>
    </row>
    <row r="9" spans="1:5" ht="10.7" customHeight="1" x14ac:dyDescent="0.15">
      <c r="A9" s="189" t="s">
        <v>49</v>
      </c>
      <c r="B9" s="124">
        <v>118907</v>
      </c>
      <c r="C9" s="124">
        <v>11818</v>
      </c>
      <c r="D9" s="125">
        <f t="shared" ref="D9:D19" si="0">(C9/B9)*100</f>
        <v>9.9388597811735213</v>
      </c>
      <c r="E9" s="78"/>
    </row>
    <row r="10" spans="1:5" ht="10.5" customHeight="1" x14ac:dyDescent="0.15">
      <c r="A10" s="189" t="s">
        <v>50</v>
      </c>
      <c r="B10" s="124" t="s">
        <v>233</v>
      </c>
      <c r="C10" s="124" t="s">
        <v>233</v>
      </c>
      <c r="D10" s="125" t="s">
        <v>233</v>
      </c>
      <c r="E10" s="78"/>
    </row>
    <row r="11" spans="1:5" ht="10.5" customHeight="1" x14ac:dyDescent="0.15">
      <c r="A11" s="189" t="s">
        <v>51</v>
      </c>
      <c r="B11" s="124">
        <v>81985</v>
      </c>
      <c r="C11" s="124">
        <v>2184</v>
      </c>
      <c r="D11" s="125">
        <f t="shared" si="0"/>
        <v>2.6639019332804779</v>
      </c>
      <c r="E11" s="78"/>
    </row>
    <row r="12" spans="1:5" ht="10.5" customHeight="1" x14ac:dyDescent="0.15">
      <c r="A12" s="189" t="s">
        <v>52</v>
      </c>
      <c r="B12" s="124" t="s">
        <v>233</v>
      </c>
      <c r="C12" s="124" t="s">
        <v>233</v>
      </c>
      <c r="D12" s="125" t="s">
        <v>233</v>
      </c>
      <c r="E12" s="78"/>
    </row>
    <row r="13" spans="1:5" ht="10.5" customHeight="1" x14ac:dyDescent="0.15">
      <c r="A13" s="189" t="s">
        <v>53</v>
      </c>
      <c r="B13" s="124">
        <v>56399</v>
      </c>
      <c r="C13" s="124">
        <v>4890</v>
      </c>
      <c r="D13" s="125">
        <f t="shared" si="0"/>
        <v>8.6703664958598559</v>
      </c>
      <c r="E13" s="78"/>
    </row>
    <row r="14" spans="1:5" ht="10.5" customHeight="1" x14ac:dyDescent="0.15">
      <c r="A14" s="189" t="s">
        <v>54</v>
      </c>
      <c r="B14" s="124" t="s">
        <v>233</v>
      </c>
      <c r="C14" s="124" t="s">
        <v>233</v>
      </c>
      <c r="D14" s="125" t="s">
        <v>233</v>
      </c>
      <c r="E14" s="78"/>
    </row>
    <row r="15" spans="1:5" ht="10.7" customHeight="1" x14ac:dyDescent="0.15">
      <c r="A15" s="189" t="s">
        <v>55</v>
      </c>
      <c r="B15" s="124">
        <v>72045</v>
      </c>
      <c r="C15" s="124">
        <v>28610</v>
      </c>
      <c r="D15" s="125">
        <f t="shared" si="0"/>
        <v>39.711291553889936</v>
      </c>
      <c r="E15" s="78"/>
    </row>
    <row r="16" spans="1:5" ht="10.7" customHeight="1" x14ac:dyDescent="0.15">
      <c r="A16" s="189" t="s">
        <v>56</v>
      </c>
      <c r="B16" s="124">
        <v>80205</v>
      </c>
      <c r="C16" s="124">
        <v>36212</v>
      </c>
      <c r="D16" s="125">
        <f t="shared" si="0"/>
        <v>45.149304906177917</v>
      </c>
      <c r="E16" s="78"/>
    </row>
    <row r="17" spans="1:5" ht="10.7" customHeight="1" x14ac:dyDescent="0.15">
      <c r="A17" s="189" t="s">
        <v>57</v>
      </c>
      <c r="B17" s="124">
        <v>45633</v>
      </c>
      <c r="C17" s="124">
        <v>10783</v>
      </c>
      <c r="D17" s="125">
        <f t="shared" si="0"/>
        <v>23.629829290206651</v>
      </c>
      <c r="E17" s="78"/>
    </row>
    <row r="18" spans="1:5" ht="10.7" customHeight="1" x14ac:dyDescent="0.15">
      <c r="A18" s="189" t="s">
        <v>58</v>
      </c>
      <c r="B18" s="124">
        <v>33640</v>
      </c>
      <c r="C18" s="124">
        <v>1479</v>
      </c>
      <c r="D18" s="125">
        <f>(C18/B18)*100</f>
        <v>4.3965517241379306</v>
      </c>
      <c r="E18" s="78"/>
    </row>
    <row r="19" spans="1:5" ht="10.7" customHeight="1" x14ac:dyDescent="0.15">
      <c r="A19" s="291" t="s">
        <v>59</v>
      </c>
      <c r="B19" s="246">
        <v>60593</v>
      </c>
      <c r="C19" s="246">
        <v>17878</v>
      </c>
      <c r="D19" s="151">
        <f t="shared" si="0"/>
        <v>29.505058340072289</v>
      </c>
      <c r="E19" s="320"/>
    </row>
    <row r="20" spans="1:5" ht="10.5" customHeight="1" x14ac:dyDescent="0.15">
      <c r="A20" s="67" t="s">
        <v>0</v>
      </c>
      <c r="B20" s="321">
        <v>3852941</v>
      </c>
      <c r="C20" s="321">
        <v>1374879</v>
      </c>
      <c r="D20" s="36">
        <f>(C20/B20)*100</f>
        <v>35.683884077124461</v>
      </c>
      <c r="E20" s="36" t="s">
        <v>20</v>
      </c>
    </row>
    <row r="21" spans="1:5" ht="6" customHeight="1" x14ac:dyDescent="0.15">
      <c r="A21" s="322"/>
      <c r="B21" s="321"/>
      <c r="C21" s="321"/>
      <c r="D21" s="36"/>
      <c r="E21" s="36"/>
    </row>
    <row r="22" spans="1:5" ht="22.5" customHeight="1" x14ac:dyDescent="0.15">
      <c r="A22" s="39" t="s">
        <v>307</v>
      </c>
      <c r="B22" s="39"/>
      <c r="C22" s="39"/>
      <c r="D22" s="39"/>
      <c r="E22" s="39"/>
    </row>
    <row r="23" spans="1:5" ht="8.25" customHeight="1" x14ac:dyDescent="0.15">
      <c r="A23" s="39" t="s">
        <v>44</v>
      </c>
      <c r="B23" s="39"/>
      <c r="C23" s="39"/>
      <c r="D23" s="39"/>
    </row>
    <row r="24" spans="1:5" x14ac:dyDescent="0.15">
      <c r="A24" s="39" t="s">
        <v>45</v>
      </c>
      <c r="B24" s="39"/>
      <c r="C24" s="39"/>
      <c r="D24" s="39"/>
    </row>
    <row r="25" spans="1:5" ht="18" customHeight="1" x14ac:dyDescent="0.15">
      <c r="A25" s="40" t="s">
        <v>46</v>
      </c>
      <c r="B25" s="40"/>
      <c r="C25" s="40"/>
      <c r="D25" s="40"/>
      <c r="E25" s="40"/>
    </row>
    <row r="27" spans="1:5" ht="13.5" customHeight="1" x14ac:dyDescent="0.15"/>
    <row r="30" spans="1:5" ht="24" customHeight="1" x14ac:dyDescent="0.15"/>
    <row r="33" ht="12.75" customHeight="1" x14ac:dyDescent="0.15"/>
    <row r="35" ht="13.5" customHeight="1" x14ac:dyDescent="0.15"/>
    <row r="37" ht="12.75" customHeight="1" x14ac:dyDescent="0.15"/>
  </sheetData>
  <mergeCells count="8">
    <mergeCell ref="A23:D23"/>
    <mergeCell ref="A24:D24"/>
    <mergeCell ref="A1:D1"/>
    <mergeCell ref="A2:E2"/>
    <mergeCell ref="A3:E3"/>
    <mergeCell ref="B4:C4"/>
    <mergeCell ref="D4:E5"/>
    <mergeCell ref="A22:E22"/>
  </mergeCells>
  <pageMargins left="1.05" right="1.05" top="0.5" bottom="0.25" header="0" footer="0"/>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E361-C022-4D9B-A542-C0F4732BA10F}">
  <sheetPr>
    <tabColor theme="0"/>
  </sheetPr>
  <dimension ref="A1:O74"/>
  <sheetViews>
    <sheetView showGridLines="0" view="pageLayout" topLeftCell="A4" zoomScale="145" zoomScaleNormal="130" zoomScaleSheetLayoutView="100" zoomScalePageLayoutView="145" workbookViewId="0">
      <selection activeCell="A24" sqref="A24:N35"/>
    </sheetView>
  </sheetViews>
  <sheetFormatPr defaultColWidth="7.109375" defaultRowHeight="8.25" x14ac:dyDescent="0.3"/>
  <cols>
    <col min="1" max="1" width="15.44140625" style="58" customWidth="1"/>
    <col min="2" max="2" width="6.109375" style="58" customWidth="1"/>
    <col min="3" max="3" width="0.88671875" style="58" customWidth="1"/>
    <col min="4" max="4" width="6" style="58" customWidth="1"/>
    <col min="5" max="5" width="0.88671875" style="58" customWidth="1"/>
    <col min="6" max="6" width="5.77734375" style="58" customWidth="1"/>
    <col min="7" max="7" width="0.88671875" style="58" customWidth="1"/>
    <col min="8" max="8" width="6.5546875" style="58" customWidth="1"/>
    <col min="9" max="9" width="0.88671875" style="58" customWidth="1"/>
    <col min="10" max="10" width="5.44140625" style="58" customWidth="1"/>
    <col min="11" max="11" width="0.88671875" style="58" customWidth="1"/>
    <col min="12" max="12" width="5.77734375" style="58" customWidth="1"/>
    <col min="13" max="13" width="1" style="58" customWidth="1"/>
    <col min="14" max="14" width="5.88671875" style="58" customWidth="1"/>
    <col min="15" max="15" width="0.88671875" style="34" customWidth="1"/>
    <col min="16" max="16384" width="7.109375" style="58"/>
  </cols>
  <sheetData>
    <row r="1" spans="1:15" ht="3" customHeight="1" x14ac:dyDescent="0.15">
      <c r="A1" s="3"/>
      <c r="B1" s="3"/>
      <c r="C1" s="3"/>
      <c r="D1" s="3"/>
      <c r="E1" s="3"/>
      <c r="F1" s="3"/>
      <c r="G1" s="3"/>
      <c r="H1" s="3"/>
      <c r="I1" s="3"/>
      <c r="J1" s="3"/>
      <c r="K1" s="3"/>
      <c r="L1" s="3"/>
      <c r="M1" s="3"/>
      <c r="N1" s="3"/>
      <c r="O1" s="3"/>
    </row>
    <row r="2" spans="1:15" ht="12.75" customHeight="1" x14ac:dyDescent="0.3">
      <c r="A2" s="6" t="s">
        <v>308</v>
      </c>
      <c r="B2" s="6"/>
      <c r="C2" s="6"/>
      <c r="D2" s="6"/>
      <c r="E2" s="6"/>
      <c r="F2" s="6"/>
      <c r="G2" s="6"/>
      <c r="H2" s="6"/>
      <c r="I2" s="6"/>
      <c r="J2" s="6"/>
      <c r="K2" s="6"/>
      <c r="L2" s="6"/>
      <c r="M2" s="6"/>
      <c r="N2" s="6"/>
      <c r="O2" s="6"/>
    </row>
    <row r="3" spans="1:15" ht="9.75" customHeight="1" x14ac:dyDescent="0.3">
      <c r="A3" s="8" t="s">
        <v>309</v>
      </c>
      <c r="B3" s="8"/>
      <c r="C3" s="8"/>
      <c r="D3" s="8"/>
      <c r="E3" s="8"/>
      <c r="F3" s="8"/>
      <c r="G3" s="8"/>
      <c r="H3" s="8"/>
      <c r="I3" s="8"/>
      <c r="J3" s="8"/>
      <c r="K3" s="8"/>
      <c r="L3" s="8"/>
      <c r="M3" s="8"/>
      <c r="N3" s="8"/>
      <c r="O3" s="8"/>
    </row>
    <row r="4" spans="1:15" ht="18" customHeight="1" x14ac:dyDescent="0.15">
      <c r="B4" s="101" t="s">
        <v>310</v>
      </c>
      <c r="C4" s="101"/>
      <c r="D4" s="101" t="s">
        <v>311</v>
      </c>
      <c r="E4" s="101"/>
      <c r="F4" s="101" t="s">
        <v>312</v>
      </c>
      <c r="G4" s="101"/>
      <c r="H4" s="101" t="s">
        <v>313</v>
      </c>
      <c r="I4" s="101"/>
      <c r="J4" s="101" t="s">
        <v>314</v>
      </c>
      <c r="K4" s="101"/>
      <c r="L4" s="101" t="s">
        <v>315</v>
      </c>
      <c r="M4" s="101"/>
      <c r="N4" s="101" t="s">
        <v>0</v>
      </c>
      <c r="O4" s="101"/>
    </row>
    <row r="5" spans="1:15" ht="10.7" customHeight="1" x14ac:dyDescent="0.3">
      <c r="A5" s="167" t="s">
        <v>231</v>
      </c>
      <c r="B5" s="204">
        <v>4380278</v>
      </c>
      <c r="C5" s="204">
        <v>4507913</v>
      </c>
      <c r="D5" s="204">
        <v>11086857</v>
      </c>
      <c r="E5" s="204">
        <v>11412016</v>
      </c>
      <c r="F5" s="204">
        <v>51286386</v>
      </c>
      <c r="G5" s="204">
        <v>51122103</v>
      </c>
      <c r="H5" s="204">
        <v>56959420</v>
      </c>
      <c r="I5" s="204">
        <v>56676873</v>
      </c>
      <c r="J5" s="204">
        <v>37458246</v>
      </c>
      <c r="K5" s="204">
        <v>36737931</v>
      </c>
      <c r="L5" s="204">
        <v>22796623</v>
      </c>
      <c r="M5" s="204">
        <v>22006636</v>
      </c>
      <c r="N5" s="204">
        <v>183967810</v>
      </c>
      <c r="O5" s="204">
        <v>182463472</v>
      </c>
    </row>
    <row r="6" spans="1:15" ht="10.7" customHeight="1" x14ac:dyDescent="0.3">
      <c r="A6" s="207" t="s">
        <v>232</v>
      </c>
      <c r="B6" s="325">
        <v>6718366</v>
      </c>
      <c r="C6" s="325">
        <v>6739967</v>
      </c>
      <c r="D6" s="325">
        <v>3847488</v>
      </c>
      <c r="E6" s="325">
        <v>3865472</v>
      </c>
      <c r="F6" s="325">
        <v>8751588</v>
      </c>
      <c r="G6" s="325">
        <v>8828744.9999999981</v>
      </c>
      <c r="H6" s="325">
        <v>7386926</v>
      </c>
      <c r="I6" s="325">
        <v>7302831</v>
      </c>
      <c r="J6" s="325">
        <v>7110408</v>
      </c>
      <c r="K6" s="325">
        <v>6900470</v>
      </c>
      <c r="L6" s="325">
        <v>5463792</v>
      </c>
      <c r="M6" s="325">
        <v>5209419</v>
      </c>
      <c r="N6" s="325">
        <v>39278568</v>
      </c>
      <c r="O6" s="325">
        <v>38846904</v>
      </c>
    </row>
    <row r="7" spans="1:15" ht="10.7" customHeight="1" x14ac:dyDescent="0.3">
      <c r="A7" s="189" t="s">
        <v>30</v>
      </c>
      <c r="B7" s="147">
        <v>3557555</v>
      </c>
      <c r="C7" s="147">
        <v>3614974</v>
      </c>
      <c r="D7" s="147">
        <v>1818941</v>
      </c>
      <c r="E7" s="147">
        <v>1821804</v>
      </c>
      <c r="F7" s="147">
        <v>2619905</v>
      </c>
      <c r="G7" s="147">
        <v>2573193</v>
      </c>
      <c r="H7" s="147">
        <v>1327496</v>
      </c>
      <c r="I7" s="147">
        <v>1315356</v>
      </c>
      <c r="J7" s="147">
        <v>524225</v>
      </c>
      <c r="K7" s="147">
        <v>496981</v>
      </c>
      <c r="L7" s="147">
        <v>194147</v>
      </c>
      <c r="M7" s="147">
        <v>180572</v>
      </c>
      <c r="N7" s="147">
        <v>10042269</v>
      </c>
      <c r="O7" s="147">
        <v>10002880</v>
      </c>
    </row>
    <row r="8" spans="1:15" ht="10.7" customHeight="1" x14ac:dyDescent="0.3">
      <c r="A8" s="189" t="s">
        <v>49</v>
      </c>
      <c r="B8" s="147">
        <v>761904</v>
      </c>
      <c r="C8" s="147"/>
      <c r="D8" s="147">
        <v>471609</v>
      </c>
      <c r="E8" s="147"/>
      <c r="F8" s="147">
        <v>1341724</v>
      </c>
      <c r="G8" s="147"/>
      <c r="H8" s="147">
        <v>1507372</v>
      </c>
      <c r="I8" s="147"/>
      <c r="J8" s="147">
        <v>2117941</v>
      </c>
      <c r="K8" s="147"/>
      <c r="L8" s="147">
        <v>1414465</v>
      </c>
      <c r="M8" s="147"/>
      <c r="N8" s="147">
        <v>7615015</v>
      </c>
      <c r="O8" s="147"/>
    </row>
    <row r="9" spans="1:15" ht="10.7" customHeight="1" x14ac:dyDescent="0.3">
      <c r="A9" s="189" t="s">
        <v>50</v>
      </c>
      <c r="B9" s="147">
        <v>2938</v>
      </c>
      <c r="C9" s="147"/>
      <c r="D9" s="147">
        <v>2164</v>
      </c>
      <c r="E9" s="147"/>
      <c r="F9" s="147">
        <v>16565</v>
      </c>
      <c r="G9" s="147"/>
      <c r="H9" s="147">
        <v>22521</v>
      </c>
      <c r="I9" s="147"/>
      <c r="J9" s="147">
        <v>32253</v>
      </c>
      <c r="K9" s="147"/>
      <c r="L9" s="147">
        <v>25411</v>
      </c>
      <c r="M9" s="147"/>
      <c r="N9" s="147">
        <v>101852</v>
      </c>
      <c r="O9" s="147"/>
    </row>
    <row r="10" spans="1:15" ht="10.7" customHeight="1" x14ac:dyDescent="0.3">
      <c r="A10" s="189" t="s">
        <v>51</v>
      </c>
      <c r="B10" s="147">
        <v>162268</v>
      </c>
      <c r="C10" s="147"/>
      <c r="D10" s="147">
        <v>146226</v>
      </c>
      <c r="E10" s="147"/>
      <c r="F10" s="147">
        <v>287480</v>
      </c>
      <c r="G10" s="147"/>
      <c r="H10" s="147">
        <v>320697</v>
      </c>
      <c r="I10" s="147"/>
      <c r="J10" s="147">
        <v>1003877</v>
      </c>
      <c r="K10" s="147"/>
      <c r="L10" s="147">
        <v>1245365</v>
      </c>
      <c r="M10" s="147"/>
      <c r="N10" s="147">
        <v>3165913</v>
      </c>
      <c r="O10" s="147"/>
    </row>
    <row r="11" spans="1:15" ht="10.7" customHeight="1" x14ac:dyDescent="0.3">
      <c r="A11" s="189" t="s">
        <v>52</v>
      </c>
      <c r="B11" s="147">
        <v>12426</v>
      </c>
      <c r="C11" s="147"/>
      <c r="D11" s="147">
        <v>14294</v>
      </c>
      <c r="E11" s="147"/>
      <c r="F11" s="147">
        <v>51353</v>
      </c>
      <c r="G11" s="147"/>
      <c r="H11" s="147">
        <v>53714</v>
      </c>
      <c r="I11" s="147"/>
      <c r="J11" s="147">
        <v>48792</v>
      </c>
      <c r="K11" s="147"/>
      <c r="L11" s="147">
        <v>28727</v>
      </c>
      <c r="M11" s="147"/>
      <c r="N11" s="147">
        <v>209306</v>
      </c>
      <c r="O11" s="147"/>
    </row>
    <row r="12" spans="1:15" ht="10.7" customHeight="1" x14ac:dyDescent="0.3">
      <c r="A12" s="189" t="s">
        <v>53</v>
      </c>
      <c r="B12" s="147">
        <v>271588</v>
      </c>
      <c r="C12" s="147"/>
      <c r="D12" s="147">
        <v>217141</v>
      </c>
      <c r="E12" s="147"/>
      <c r="F12" s="147">
        <v>957705</v>
      </c>
      <c r="G12" s="147"/>
      <c r="H12" s="147">
        <v>1003116</v>
      </c>
      <c r="I12" s="147"/>
      <c r="J12" s="147">
        <v>967403</v>
      </c>
      <c r="K12" s="147"/>
      <c r="L12" s="147">
        <v>994478</v>
      </c>
      <c r="M12" s="147"/>
      <c r="N12" s="147">
        <v>4411431</v>
      </c>
      <c r="O12" s="147"/>
    </row>
    <row r="13" spans="1:15" ht="10.7" customHeight="1" x14ac:dyDescent="0.3">
      <c r="A13" s="189" t="s">
        <v>54</v>
      </c>
      <c r="B13" s="147">
        <v>19168</v>
      </c>
      <c r="C13" s="147"/>
      <c r="D13" s="147">
        <v>33442</v>
      </c>
      <c r="E13" s="147"/>
      <c r="F13" s="147">
        <v>124331</v>
      </c>
      <c r="G13" s="147"/>
      <c r="H13" s="147">
        <v>196924</v>
      </c>
      <c r="I13" s="147"/>
      <c r="J13" s="147">
        <v>207485</v>
      </c>
      <c r="K13" s="147"/>
      <c r="L13" s="147">
        <v>163790</v>
      </c>
      <c r="M13" s="147"/>
      <c r="N13" s="147">
        <v>745140</v>
      </c>
      <c r="O13" s="147"/>
    </row>
    <row r="14" spans="1:15" ht="10.7" customHeight="1" x14ac:dyDescent="0.3">
      <c r="A14" s="189" t="s">
        <v>55</v>
      </c>
      <c r="B14" s="147">
        <v>469118</v>
      </c>
      <c r="C14" s="147"/>
      <c r="D14" s="147">
        <v>413320</v>
      </c>
      <c r="E14" s="147"/>
      <c r="F14" s="147">
        <v>1173233</v>
      </c>
      <c r="G14" s="147"/>
      <c r="H14" s="147">
        <v>987259</v>
      </c>
      <c r="I14" s="147"/>
      <c r="J14" s="147">
        <v>562591</v>
      </c>
      <c r="K14" s="147"/>
      <c r="L14" s="147">
        <v>314062</v>
      </c>
      <c r="M14" s="147"/>
      <c r="N14" s="147">
        <v>3919583</v>
      </c>
      <c r="O14" s="147"/>
    </row>
    <row r="15" spans="1:15" ht="10.7" customHeight="1" x14ac:dyDescent="0.3">
      <c r="A15" s="189" t="s">
        <v>56</v>
      </c>
      <c r="B15" s="147">
        <v>990157</v>
      </c>
      <c r="C15" s="147"/>
      <c r="D15" s="147">
        <v>409274</v>
      </c>
      <c r="E15" s="147"/>
      <c r="F15" s="147">
        <v>780777</v>
      </c>
      <c r="G15" s="147"/>
      <c r="H15" s="147">
        <v>503784</v>
      </c>
      <c r="I15" s="147"/>
      <c r="J15" s="147">
        <v>234528</v>
      </c>
      <c r="K15" s="147"/>
      <c r="L15" s="147">
        <v>89029</v>
      </c>
      <c r="M15" s="147"/>
      <c r="N15" s="147">
        <v>3007549</v>
      </c>
      <c r="O15" s="147"/>
    </row>
    <row r="16" spans="1:15" ht="10.7" customHeight="1" x14ac:dyDescent="0.3">
      <c r="A16" s="189" t="s">
        <v>57</v>
      </c>
      <c r="B16" s="147">
        <v>230349</v>
      </c>
      <c r="C16" s="147"/>
      <c r="D16" s="147">
        <v>173220</v>
      </c>
      <c r="E16" s="147"/>
      <c r="F16" s="147">
        <v>773149</v>
      </c>
      <c r="G16" s="147"/>
      <c r="H16" s="147">
        <v>729619</v>
      </c>
      <c r="I16" s="147"/>
      <c r="J16" s="147">
        <v>610168</v>
      </c>
      <c r="K16" s="147"/>
      <c r="L16" s="147">
        <v>377705</v>
      </c>
      <c r="M16" s="147"/>
      <c r="N16" s="147">
        <v>2894210</v>
      </c>
      <c r="O16" s="147"/>
    </row>
    <row r="17" spans="1:15" ht="10.7" customHeight="1" x14ac:dyDescent="0.3">
      <c r="A17" s="189" t="s">
        <v>58</v>
      </c>
      <c r="B17" s="147">
        <v>115167</v>
      </c>
      <c r="C17" s="147"/>
      <c r="D17" s="147">
        <v>70133</v>
      </c>
      <c r="E17" s="147"/>
      <c r="F17" s="147">
        <v>285768</v>
      </c>
      <c r="G17" s="147"/>
      <c r="H17" s="147">
        <v>289606</v>
      </c>
      <c r="I17" s="147"/>
      <c r="J17" s="147">
        <v>418472</v>
      </c>
      <c r="K17" s="147"/>
      <c r="L17" s="147">
        <v>342688</v>
      </c>
      <c r="M17" s="147"/>
      <c r="N17" s="147">
        <v>1521834</v>
      </c>
      <c r="O17" s="147"/>
    </row>
    <row r="18" spans="1:15" ht="10.7" customHeight="1" x14ac:dyDescent="0.3">
      <c r="A18" s="291" t="s">
        <v>59</v>
      </c>
      <c r="B18" s="150">
        <v>125101</v>
      </c>
      <c r="C18" s="150"/>
      <c r="D18" s="150">
        <v>76093</v>
      </c>
      <c r="E18" s="150"/>
      <c r="F18" s="150">
        <v>330351</v>
      </c>
      <c r="G18" s="150"/>
      <c r="H18" s="150">
        <v>432143</v>
      </c>
      <c r="I18" s="150"/>
      <c r="J18" s="150">
        <v>378827</v>
      </c>
      <c r="K18" s="150"/>
      <c r="L18" s="150">
        <v>272735</v>
      </c>
      <c r="M18" s="150"/>
      <c r="N18" s="150">
        <v>1615250</v>
      </c>
      <c r="O18" s="150"/>
    </row>
    <row r="19" spans="1:15" ht="10.7" customHeight="1" x14ac:dyDescent="0.3">
      <c r="A19" s="34" t="s">
        <v>0</v>
      </c>
      <c r="B19" s="11">
        <v>11098644</v>
      </c>
      <c r="C19" s="11">
        <v>11247880</v>
      </c>
      <c r="D19" s="11">
        <v>14934345</v>
      </c>
      <c r="E19" s="11">
        <v>11247880</v>
      </c>
      <c r="F19" s="11">
        <v>60037974</v>
      </c>
      <c r="G19" s="11"/>
      <c r="H19" s="11">
        <v>64346346</v>
      </c>
      <c r="I19" s="11"/>
      <c r="J19" s="11">
        <v>44568654</v>
      </c>
      <c r="K19" s="11"/>
      <c r="L19" s="11">
        <v>28260415</v>
      </c>
      <c r="M19" s="11">
        <v>27216055</v>
      </c>
      <c r="N19" s="11">
        <v>223246378</v>
      </c>
      <c r="O19" s="11">
        <v>221310376</v>
      </c>
    </row>
    <row r="20" spans="1:15" ht="7.5" customHeight="1" x14ac:dyDescent="0.3">
      <c r="A20" s="213"/>
      <c r="B20" s="90"/>
      <c r="C20" s="90"/>
      <c r="D20" s="90"/>
      <c r="E20" s="90"/>
      <c r="F20" s="90"/>
      <c r="G20" s="90"/>
      <c r="H20" s="90"/>
      <c r="I20" s="90"/>
      <c r="J20" s="90"/>
      <c r="K20" s="90"/>
      <c r="L20" s="90"/>
      <c r="M20" s="90"/>
      <c r="N20" s="90"/>
    </row>
    <row r="21" spans="1:15" ht="10.7" customHeight="1" x14ac:dyDescent="0.3">
      <c r="A21" s="58" t="s">
        <v>203</v>
      </c>
      <c r="N21" s="214"/>
    </row>
    <row r="22" spans="1:15" ht="10.7" customHeight="1" x14ac:dyDescent="0.3">
      <c r="A22" s="167" t="s">
        <v>231</v>
      </c>
      <c r="B22" s="169">
        <f t="shared" ref="B22:B35" si="0">(B5/$N5)*100</f>
        <v>2.3810024155856397</v>
      </c>
      <c r="C22" s="172" t="s">
        <v>20</v>
      </c>
      <c r="D22" s="169">
        <f t="shared" ref="D22:D35" si="1">(D5/$N5)*100</f>
        <v>6.0265200743543117</v>
      </c>
      <c r="E22" s="172" t="s">
        <v>20</v>
      </c>
      <c r="F22" s="169">
        <f t="shared" ref="F22:F35" si="2">(F5/$N5)*100</f>
        <v>27.877912989234368</v>
      </c>
      <c r="G22" s="172" t="s">
        <v>20</v>
      </c>
      <c r="H22" s="169">
        <f t="shared" ref="H22:H35" si="3">(H5/$N5)*100</f>
        <v>30.96162312308876</v>
      </c>
      <c r="I22" s="172" t="s">
        <v>20</v>
      </c>
      <c r="J22" s="169">
        <f t="shared" ref="J22:J35" si="4">(J5/$N5)*100</f>
        <v>20.361304513001485</v>
      </c>
      <c r="K22" s="172" t="s">
        <v>20</v>
      </c>
      <c r="L22" s="169">
        <f t="shared" ref="L22:L35" si="5">(L5/$N5)*100</f>
        <v>12.391636884735432</v>
      </c>
      <c r="M22" s="169" t="s">
        <v>20</v>
      </c>
      <c r="N22" s="169">
        <f t="shared" ref="N22:N35" si="6">(N5/$N5)*100</f>
        <v>100</v>
      </c>
      <c r="O22" s="172" t="s">
        <v>20</v>
      </c>
    </row>
    <row r="23" spans="1:15" ht="10.7" customHeight="1" x14ac:dyDescent="0.3">
      <c r="A23" s="207" t="s">
        <v>232</v>
      </c>
      <c r="B23" s="266">
        <f t="shared" si="0"/>
        <v>17.104406657595053</v>
      </c>
      <c r="C23" s="266"/>
      <c r="D23" s="266">
        <f t="shared" si="1"/>
        <v>9.7953876526252177</v>
      </c>
      <c r="E23" s="266"/>
      <c r="F23" s="266">
        <f t="shared" si="2"/>
        <v>22.280822457682266</v>
      </c>
      <c r="G23" s="266"/>
      <c r="H23" s="266">
        <f t="shared" si="3"/>
        <v>18.80650536954402</v>
      </c>
      <c r="I23" s="266"/>
      <c r="J23" s="266">
        <f t="shared" si="4"/>
        <v>18.10251330954835</v>
      </c>
      <c r="K23" s="266"/>
      <c r="L23" s="266">
        <f t="shared" si="5"/>
        <v>13.910364553005088</v>
      </c>
      <c r="M23" s="266"/>
      <c r="N23" s="326">
        <f t="shared" si="6"/>
        <v>100</v>
      </c>
      <c r="O23" s="327"/>
    </row>
    <row r="24" spans="1:15" ht="10.7" customHeight="1" x14ac:dyDescent="0.3">
      <c r="A24" s="189" t="s">
        <v>30</v>
      </c>
      <c r="B24" s="125">
        <f t="shared" si="0"/>
        <v>35.425808649419764</v>
      </c>
      <c r="C24" s="125"/>
      <c r="D24" s="125">
        <f t="shared" si="1"/>
        <v>18.112848799409775</v>
      </c>
      <c r="E24" s="125"/>
      <c r="F24" s="125">
        <f t="shared" si="2"/>
        <v>26.08877535545005</v>
      </c>
      <c r="G24" s="125"/>
      <c r="H24" s="125">
        <f t="shared" si="3"/>
        <v>13.219084252771959</v>
      </c>
      <c r="I24" s="125"/>
      <c r="J24" s="125">
        <f t="shared" si="4"/>
        <v>5.2201848008652227</v>
      </c>
      <c r="K24" s="125"/>
      <c r="L24" s="125">
        <f t="shared" si="5"/>
        <v>1.9332981420832285</v>
      </c>
      <c r="M24" s="125"/>
      <c r="N24" s="249">
        <f t="shared" si="6"/>
        <v>100</v>
      </c>
      <c r="O24" s="328"/>
    </row>
    <row r="25" spans="1:15" ht="10.7" customHeight="1" x14ac:dyDescent="0.3">
      <c r="A25" s="189" t="s">
        <v>49</v>
      </c>
      <c r="B25" s="125">
        <f t="shared" si="0"/>
        <v>10.005285610074308</v>
      </c>
      <c r="C25" s="125"/>
      <c r="D25" s="125">
        <f t="shared" si="1"/>
        <v>6.1931460410780543</v>
      </c>
      <c r="E25" s="125"/>
      <c r="F25" s="125">
        <f t="shared" si="2"/>
        <v>17.619453146185528</v>
      </c>
      <c r="G25" s="125"/>
      <c r="H25" s="125">
        <f t="shared" si="3"/>
        <v>19.79473448180995</v>
      </c>
      <c r="I25" s="125"/>
      <c r="J25" s="125">
        <f t="shared" si="4"/>
        <v>27.812696363697249</v>
      </c>
      <c r="K25" s="125"/>
      <c r="L25" s="125">
        <f t="shared" si="5"/>
        <v>18.574684357154911</v>
      </c>
      <c r="M25" s="125"/>
      <c r="N25" s="249">
        <f t="shared" si="6"/>
        <v>100</v>
      </c>
      <c r="O25" s="328"/>
    </row>
    <row r="26" spans="1:15" ht="10.7" customHeight="1" x14ac:dyDescent="0.3">
      <c r="A26" s="189" t="s">
        <v>50</v>
      </c>
      <c r="B26" s="125">
        <f t="shared" si="0"/>
        <v>2.8845776224325492</v>
      </c>
      <c r="C26" s="125"/>
      <c r="D26" s="125">
        <f t="shared" si="1"/>
        <v>2.1246514550524291</v>
      </c>
      <c r="E26" s="125"/>
      <c r="F26" s="125">
        <f t="shared" si="2"/>
        <v>16.263794525389784</v>
      </c>
      <c r="G26" s="125"/>
      <c r="H26" s="125">
        <f t="shared" si="3"/>
        <v>22.111495110552568</v>
      </c>
      <c r="I26" s="125"/>
      <c r="J26" s="125">
        <f t="shared" si="4"/>
        <v>31.666535757766173</v>
      </c>
      <c r="K26" s="125"/>
      <c r="L26" s="125">
        <f t="shared" si="5"/>
        <v>24.948945528806505</v>
      </c>
      <c r="M26" s="125"/>
      <c r="N26" s="249">
        <f t="shared" si="6"/>
        <v>100</v>
      </c>
      <c r="O26" s="328"/>
    </row>
    <row r="27" spans="1:15" ht="10.7" customHeight="1" x14ac:dyDescent="0.3">
      <c r="A27" s="189" t="s">
        <v>51</v>
      </c>
      <c r="B27" s="125">
        <f t="shared" si="0"/>
        <v>5.1254724940325271</v>
      </c>
      <c r="C27" s="125"/>
      <c r="D27" s="125">
        <f t="shared" si="1"/>
        <v>4.6187624233514946</v>
      </c>
      <c r="E27" s="125"/>
      <c r="F27" s="125">
        <f t="shared" si="2"/>
        <v>9.080476942986115</v>
      </c>
      <c r="G27" s="125"/>
      <c r="H27" s="125">
        <f t="shared" si="3"/>
        <v>10.12968454913322</v>
      </c>
      <c r="I27" s="125"/>
      <c r="J27" s="125">
        <f t="shared" si="4"/>
        <v>31.70892567167828</v>
      </c>
      <c r="K27" s="125"/>
      <c r="L27" s="125">
        <f t="shared" si="5"/>
        <v>39.336677918818367</v>
      </c>
      <c r="M27" s="125"/>
      <c r="N27" s="249">
        <f t="shared" si="6"/>
        <v>100</v>
      </c>
      <c r="O27" s="328"/>
    </row>
    <row r="28" spans="1:15" ht="10.7" customHeight="1" x14ac:dyDescent="0.3">
      <c r="A28" s="189" t="s">
        <v>52</v>
      </c>
      <c r="B28" s="125">
        <f t="shared" si="0"/>
        <v>5.9367624435037696</v>
      </c>
      <c r="C28" s="125"/>
      <c r="D28" s="125">
        <f t="shared" si="1"/>
        <v>6.8292356645294454</v>
      </c>
      <c r="E28" s="125"/>
      <c r="F28" s="125">
        <f t="shared" si="2"/>
        <v>24.534891498571472</v>
      </c>
      <c r="G28" s="125"/>
      <c r="H28" s="125">
        <f t="shared" si="3"/>
        <v>25.662905029000605</v>
      </c>
      <c r="I28" s="125"/>
      <c r="J28" s="125">
        <f t="shared" si="4"/>
        <v>23.311324090088196</v>
      </c>
      <c r="K28" s="125"/>
      <c r="L28" s="125">
        <f t="shared" si="5"/>
        <v>13.724881274306519</v>
      </c>
      <c r="M28" s="125"/>
      <c r="N28" s="249">
        <f t="shared" si="6"/>
        <v>100</v>
      </c>
      <c r="O28" s="328"/>
    </row>
    <row r="29" spans="1:15" ht="10.7" customHeight="1" x14ac:dyDescent="0.3">
      <c r="A29" s="189" t="s">
        <v>53</v>
      </c>
      <c r="B29" s="125">
        <f t="shared" si="0"/>
        <v>6.1564603413268841</v>
      </c>
      <c r="C29" s="125"/>
      <c r="D29" s="125">
        <f t="shared" si="1"/>
        <v>4.9222349845208955</v>
      </c>
      <c r="E29" s="125"/>
      <c r="F29" s="125">
        <f t="shared" si="2"/>
        <v>21.709622115816842</v>
      </c>
      <c r="G29" s="125"/>
      <c r="H29" s="125">
        <f t="shared" si="3"/>
        <v>22.739015979168663</v>
      </c>
      <c r="I29" s="125"/>
      <c r="J29" s="125">
        <f t="shared" si="4"/>
        <v>21.929460077693612</v>
      </c>
      <c r="K29" s="125"/>
      <c r="L29" s="125">
        <f t="shared" si="5"/>
        <v>22.543206501473104</v>
      </c>
      <c r="M29" s="125"/>
      <c r="N29" s="249">
        <f t="shared" si="6"/>
        <v>100</v>
      </c>
      <c r="O29" s="328"/>
    </row>
    <row r="30" spans="1:15" ht="10.7" customHeight="1" x14ac:dyDescent="0.3">
      <c r="A30" s="189" t="s">
        <v>54</v>
      </c>
      <c r="B30" s="125">
        <f t="shared" si="0"/>
        <v>2.5724025015433338</v>
      </c>
      <c r="C30" s="125"/>
      <c r="D30" s="125">
        <f t="shared" si="1"/>
        <v>4.4880156749067295</v>
      </c>
      <c r="E30" s="125"/>
      <c r="F30" s="125">
        <f t="shared" si="2"/>
        <v>16.68558928523499</v>
      </c>
      <c r="G30" s="125"/>
      <c r="H30" s="125">
        <f t="shared" si="3"/>
        <v>26.427785382612662</v>
      </c>
      <c r="I30" s="125"/>
      <c r="J30" s="125">
        <f t="shared" si="4"/>
        <v>27.845102933676891</v>
      </c>
      <c r="K30" s="125"/>
      <c r="L30" s="125">
        <f t="shared" si="5"/>
        <v>21.98110422202539</v>
      </c>
      <c r="M30" s="125"/>
      <c r="N30" s="249">
        <f t="shared" si="6"/>
        <v>100</v>
      </c>
      <c r="O30" s="328"/>
    </row>
    <row r="31" spans="1:15" ht="10.7" customHeight="1" x14ac:dyDescent="0.3">
      <c r="A31" s="189" t="s">
        <v>55</v>
      </c>
      <c r="B31" s="125">
        <f t="shared" si="0"/>
        <v>11.968569105438002</v>
      </c>
      <c r="C31" s="125"/>
      <c r="D31" s="125">
        <f t="shared" si="1"/>
        <v>10.54499930222169</v>
      </c>
      <c r="E31" s="125"/>
      <c r="F31" s="125">
        <f t="shared" si="2"/>
        <v>29.932597421715524</v>
      </c>
      <c r="G31" s="125"/>
      <c r="H31" s="125">
        <f t="shared" si="3"/>
        <v>25.187857994077433</v>
      </c>
      <c r="I31" s="125"/>
      <c r="J31" s="125">
        <f t="shared" si="4"/>
        <v>14.353338097445571</v>
      </c>
      <c r="K31" s="125"/>
      <c r="L31" s="125">
        <f t="shared" si="5"/>
        <v>8.0126380791017819</v>
      </c>
      <c r="M31" s="125"/>
      <c r="N31" s="249">
        <f t="shared" si="6"/>
        <v>100</v>
      </c>
      <c r="O31" s="328"/>
    </row>
    <row r="32" spans="1:15" ht="10.7" customHeight="1" x14ac:dyDescent="0.3">
      <c r="A32" s="189" t="s">
        <v>56</v>
      </c>
      <c r="B32" s="125">
        <f t="shared" si="0"/>
        <v>32.922389626902174</v>
      </c>
      <c r="C32" s="125"/>
      <c r="D32" s="125">
        <f t="shared" si="1"/>
        <v>13.608223839412092</v>
      </c>
      <c r="E32" s="125"/>
      <c r="F32" s="125">
        <f t="shared" si="2"/>
        <v>25.960574540930171</v>
      </c>
      <c r="G32" s="125"/>
      <c r="H32" s="125">
        <f t="shared" si="3"/>
        <v>16.75064978159957</v>
      </c>
      <c r="I32" s="125"/>
      <c r="J32" s="125">
        <f t="shared" si="4"/>
        <v>7.7979776888090599</v>
      </c>
      <c r="K32" s="125"/>
      <c r="L32" s="125">
        <f t="shared" si="5"/>
        <v>2.9601845223469341</v>
      </c>
      <c r="M32" s="125"/>
      <c r="N32" s="249">
        <f t="shared" si="6"/>
        <v>100</v>
      </c>
      <c r="O32" s="328"/>
    </row>
    <row r="33" spans="1:15" ht="10.7" customHeight="1" x14ac:dyDescent="0.3">
      <c r="A33" s="189" t="s">
        <v>57</v>
      </c>
      <c r="B33" s="125">
        <f t="shared" si="0"/>
        <v>7.958959439708936</v>
      </c>
      <c r="C33" s="125"/>
      <c r="D33" s="125">
        <f t="shared" si="1"/>
        <v>5.9850529159943475</v>
      </c>
      <c r="E33" s="125"/>
      <c r="F33" s="125">
        <f t="shared" si="2"/>
        <v>26.713645519848249</v>
      </c>
      <c r="G33" s="125"/>
      <c r="H33" s="125">
        <f t="shared" si="3"/>
        <v>25.20960814868306</v>
      </c>
      <c r="I33" s="125"/>
      <c r="J33" s="125">
        <f t="shared" si="4"/>
        <v>21.08236790004872</v>
      </c>
      <c r="K33" s="125"/>
      <c r="L33" s="125">
        <f t="shared" si="5"/>
        <v>13.05036607571669</v>
      </c>
      <c r="M33" s="125"/>
      <c r="N33" s="249">
        <f t="shared" si="6"/>
        <v>100</v>
      </c>
      <c r="O33" s="328"/>
    </row>
    <row r="34" spans="1:15" ht="10.7" customHeight="1" x14ac:dyDescent="0.3">
      <c r="A34" s="189" t="s">
        <v>58</v>
      </c>
      <c r="B34" s="125">
        <f t="shared" si="0"/>
        <v>7.5676453542239157</v>
      </c>
      <c r="C34" s="125"/>
      <c r="D34" s="125">
        <f t="shared" si="1"/>
        <v>4.6084526958919305</v>
      </c>
      <c r="E34" s="125"/>
      <c r="F34" s="125">
        <f t="shared" si="2"/>
        <v>18.777869333974664</v>
      </c>
      <c r="G34" s="125"/>
      <c r="H34" s="125">
        <f t="shared" si="3"/>
        <v>19.030065039945224</v>
      </c>
      <c r="I34" s="125"/>
      <c r="J34" s="125">
        <f t="shared" si="4"/>
        <v>27.497874275380891</v>
      </c>
      <c r="K34" s="125"/>
      <c r="L34" s="125">
        <f t="shared" si="5"/>
        <v>22.518093300583374</v>
      </c>
      <c r="M34" s="125"/>
      <c r="N34" s="249">
        <f t="shared" si="6"/>
        <v>100</v>
      </c>
      <c r="O34" s="79"/>
    </row>
    <row r="35" spans="1:15" ht="10.7" customHeight="1" x14ac:dyDescent="0.3">
      <c r="A35" s="291" t="s">
        <v>59</v>
      </c>
      <c r="B35" s="151">
        <f t="shared" si="0"/>
        <v>7.7449930351338807</v>
      </c>
      <c r="C35" s="151"/>
      <c r="D35" s="151">
        <f t="shared" si="1"/>
        <v>4.7109116235876796</v>
      </c>
      <c r="E35" s="151"/>
      <c r="F35" s="151">
        <f t="shared" si="2"/>
        <v>20.452004333694475</v>
      </c>
      <c r="G35" s="151"/>
      <c r="H35" s="151">
        <f t="shared" si="3"/>
        <v>26.753939018727753</v>
      </c>
      <c r="I35" s="151"/>
      <c r="J35" s="151">
        <f t="shared" si="4"/>
        <v>23.453149667234175</v>
      </c>
      <c r="K35" s="151"/>
      <c r="L35" s="151">
        <f t="shared" si="5"/>
        <v>16.885002321622039</v>
      </c>
      <c r="M35" s="151"/>
      <c r="N35" s="250">
        <f t="shared" si="6"/>
        <v>100</v>
      </c>
      <c r="O35" s="79"/>
    </row>
    <row r="36" spans="1:15" ht="10.7" customHeight="1" x14ac:dyDescent="0.3">
      <c r="A36" s="34" t="s">
        <v>25</v>
      </c>
      <c r="B36" s="36">
        <f>(B19/$N19)*100</f>
        <v>4.9714777455426402</v>
      </c>
      <c r="C36" s="37" t="s">
        <v>20</v>
      </c>
      <c r="D36" s="36">
        <f>(D19/$N19)*100</f>
        <v>6.6896247696345599</v>
      </c>
      <c r="E36" s="37" t="s">
        <v>20</v>
      </c>
      <c r="F36" s="36">
        <f>(F19/$N19)*100</f>
        <v>26.893145831911326</v>
      </c>
      <c r="G36" s="37" t="s">
        <v>20</v>
      </c>
      <c r="H36" s="36">
        <f>(H19/$N19)*100</f>
        <v>28.823019023403816</v>
      </c>
      <c r="I36" s="37" t="s">
        <v>20</v>
      </c>
      <c r="J36" s="36">
        <f>(J19/$N19)*100</f>
        <v>19.963886715331167</v>
      </c>
      <c r="K36" s="37" t="s">
        <v>20</v>
      </c>
      <c r="L36" s="36">
        <f>(L19/$N19)*100</f>
        <v>12.658845914176489</v>
      </c>
      <c r="M36" s="37" t="s">
        <v>20</v>
      </c>
      <c r="N36" s="36">
        <f>(N19/$N19)*100</f>
        <v>100</v>
      </c>
      <c r="O36" s="37" t="s">
        <v>20</v>
      </c>
    </row>
    <row r="37" spans="1:15" ht="6" customHeight="1" x14ac:dyDescent="0.3">
      <c r="A37" s="34"/>
      <c r="B37" s="36"/>
      <c r="C37" s="37"/>
      <c r="D37" s="36"/>
      <c r="E37" s="37"/>
      <c r="F37" s="36"/>
      <c r="G37" s="37"/>
      <c r="H37" s="36"/>
      <c r="I37" s="37"/>
      <c r="J37" s="36"/>
      <c r="K37" s="37"/>
      <c r="L37" s="36"/>
      <c r="M37" s="37"/>
      <c r="N37" s="36"/>
      <c r="O37" s="37"/>
    </row>
    <row r="38" spans="1:15" ht="17.25" customHeight="1" x14ac:dyDescent="0.3">
      <c r="A38" s="39" t="s">
        <v>316</v>
      </c>
      <c r="B38" s="39"/>
      <c r="C38" s="39"/>
      <c r="D38" s="39"/>
      <c r="E38" s="39"/>
      <c r="F38" s="39"/>
      <c r="G38" s="39"/>
      <c r="H38" s="39"/>
      <c r="I38" s="39"/>
      <c r="J38" s="39"/>
      <c r="K38" s="39"/>
      <c r="L38" s="39"/>
      <c r="M38" s="39"/>
      <c r="N38" s="39"/>
      <c r="O38" s="39"/>
    </row>
    <row r="39" spans="1:15" ht="8.25" customHeight="1" x14ac:dyDescent="0.3">
      <c r="A39" s="39" t="s">
        <v>44</v>
      </c>
      <c r="B39" s="39"/>
      <c r="C39" s="39"/>
      <c r="D39" s="39"/>
      <c r="E39" s="39"/>
      <c r="F39" s="39"/>
      <c r="G39" s="39"/>
      <c r="H39" s="39"/>
      <c r="I39" s="39"/>
      <c r="J39" s="39"/>
      <c r="K39" s="39"/>
      <c r="L39" s="39"/>
      <c r="M39" s="39"/>
      <c r="N39" s="39"/>
      <c r="O39" s="39"/>
    </row>
    <row r="40" spans="1:15" ht="8.25" customHeight="1" x14ac:dyDescent="0.3">
      <c r="A40" s="39" t="s">
        <v>45</v>
      </c>
      <c r="B40" s="39"/>
      <c r="C40" s="39"/>
      <c r="D40" s="39"/>
      <c r="E40" s="39"/>
      <c r="F40" s="39"/>
      <c r="G40" s="39"/>
      <c r="H40" s="39"/>
      <c r="I40" s="39"/>
      <c r="J40" s="39"/>
      <c r="K40" s="39"/>
      <c r="L40" s="39"/>
      <c r="M40" s="39"/>
      <c r="N40" s="39"/>
      <c r="O40" s="39"/>
    </row>
    <row r="41" spans="1:15" ht="17.25" customHeight="1" x14ac:dyDescent="0.3">
      <c r="A41" s="69" t="s">
        <v>46</v>
      </c>
      <c r="B41" s="69"/>
      <c r="C41" s="69"/>
      <c r="D41" s="69"/>
      <c r="E41" s="69"/>
      <c r="F41" s="69"/>
      <c r="G41" s="69"/>
      <c r="H41" s="69"/>
      <c r="I41" s="69"/>
      <c r="J41" s="69"/>
      <c r="K41" s="69"/>
      <c r="L41" s="69"/>
      <c r="M41" s="69"/>
      <c r="N41" s="69"/>
      <c r="O41" s="69"/>
    </row>
    <row r="42" spans="1:15" x14ac:dyDescent="0.3">
      <c r="B42" s="10"/>
      <c r="C42" s="10"/>
      <c r="D42" s="10"/>
      <c r="E42" s="10"/>
      <c r="F42" s="10"/>
      <c r="G42" s="10"/>
      <c r="H42" s="10"/>
      <c r="I42" s="10"/>
      <c r="J42" s="10"/>
      <c r="K42" s="10"/>
      <c r="L42" s="10"/>
      <c r="M42" s="10"/>
      <c r="N42" s="10"/>
    </row>
    <row r="43" spans="1:15" ht="13.5" customHeight="1" x14ac:dyDescent="0.3">
      <c r="B43" s="10"/>
      <c r="C43" s="10"/>
      <c r="D43" s="160"/>
      <c r="E43" s="160"/>
      <c r="F43" s="10"/>
      <c r="G43" s="10"/>
      <c r="H43" s="10"/>
      <c r="I43" s="10"/>
      <c r="J43" s="10"/>
      <c r="K43" s="10"/>
      <c r="L43" s="10"/>
      <c r="M43" s="10"/>
      <c r="N43" s="10"/>
    </row>
    <row r="44" spans="1:15" x14ac:dyDescent="0.3">
      <c r="A44" s="10"/>
      <c r="B44" s="10"/>
      <c r="C44" s="10"/>
      <c r="D44" s="160"/>
      <c r="E44" s="160"/>
      <c r="F44" s="10"/>
      <c r="G44" s="10"/>
      <c r="H44" s="10"/>
      <c r="I44" s="10"/>
      <c r="J44" s="10"/>
      <c r="K44" s="10"/>
      <c r="L44" s="10"/>
      <c r="M44" s="10"/>
      <c r="N44" s="10"/>
    </row>
    <row r="45" spans="1:15" ht="12.75" customHeight="1" x14ac:dyDescent="0.3">
      <c r="A45" s="10"/>
      <c r="B45" s="10"/>
      <c r="C45" s="10"/>
      <c r="D45" s="160"/>
      <c r="E45" s="160"/>
      <c r="F45" s="10"/>
      <c r="G45" s="10"/>
      <c r="H45" s="10"/>
      <c r="I45" s="10"/>
      <c r="J45" s="10"/>
      <c r="K45" s="10"/>
      <c r="L45" s="10"/>
      <c r="M45" s="10"/>
      <c r="N45" s="10"/>
    </row>
    <row r="46" spans="1:15" x14ac:dyDescent="0.3">
      <c r="A46" s="10"/>
      <c r="B46" s="10"/>
      <c r="C46" s="10"/>
      <c r="D46" s="160"/>
      <c r="E46" s="160"/>
      <c r="F46" s="10"/>
      <c r="G46" s="10"/>
      <c r="H46" s="10"/>
      <c r="I46" s="10"/>
      <c r="J46" s="10"/>
      <c r="K46" s="10"/>
      <c r="L46" s="10"/>
      <c r="M46" s="10"/>
      <c r="N46" s="10"/>
    </row>
    <row r="47" spans="1:15" x14ac:dyDescent="0.3">
      <c r="A47" s="10"/>
      <c r="B47" s="10"/>
      <c r="C47" s="10"/>
      <c r="D47" s="160"/>
      <c r="E47" s="160"/>
      <c r="F47" s="10"/>
      <c r="G47" s="10"/>
      <c r="H47" s="10"/>
      <c r="I47" s="10"/>
      <c r="J47" s="10"/>
      <c r="K47" s="10"/>
      <c r="L47" s="10"/>
      <c r="M47" s="10"/>
      <c r="N47" s="10"/>
    </row>
    <row r="48" spans="1:15" x14ac:dyDescent="0.3">
      <c r="A48" s="10"/>
      <c r="B48" s="10"/>
      <c r="C48" s="10"/>
      <c r="D48" s="160"/>
      <c r="E48" s="160"/>
      <c r="F48" s="10"/>
      <c r="G48" s="10"/>
      <c r="H48" s="10"/>
      <c r="I48" s="10"/>
      <c r="J48" s="10"/>
      <c r="K48" s="10"/>
      <c r="L48" s="10"/>
      <c r="M48" s="10"/>
      <c r="N48" s="10"/>
    </row>
    <row r="49" spans="1:14" ht="12.75" customHeight="1" x14ac:dyDescent="0.3">
      <c r="A49" s="10"/>
      <c r="B49" s="10"/>
      <c r="C49" s="10"/>
      <c r="D49" s="160"/>
      <c r="E49" s="160"/>
      <c r="F49" s="10"/>
      <c r="G49" s="10"/>
      <c r="H49" s="10"/>
      <c r="I49" s="10"/>
      <c r="J49" s="10"/>
      <c r="K49" s="10"/>
      <c r="L49" s="10"/>
      <c r="M49" s="10"/>
      <c r="N49" s="10"/>
    </row>
    <row r="50" spans="1:14" x14ac:dyDescent="0.3">
      <c r="A50" s="10"/>
      <c r="B50" s="10"/>
      <c r="C50" s="10"/>
      <c r="D50" s="160"/>
      <c r="E50" s="160"/>
      <c r="F50" s="10"/>
      <c r="G50" s="10"/>
      <c r="H50" s="10"/>
      <c r="I50" s="10"/>
      <c r="J50" s="10"/>
      <c r="K50" s="10"/>
      <c r="L50" s="10"/>
      <c r="M50" s="10"/>
      <c r="N50" s="10"/>
    </row>
    <row r="51" spans="1:14" ht="13.5" customHeight="1" x14ac:dyDescent="0.3">
      <c r="A51" s="10"/>
      <c r="B51" s="10"/>
      <c r="C51" s="10"/>
      <c r="D51" s="160"/>
      <c r="E51" s="160"/>
      <c r="F51" s="10"/>
      <c r="G51" s="10"/>
      <c r="H51" s="10"/>
      <c r="I51" s="10"/>
      <c r="J51" s="10"/>
      <c r="K51" s="10"/>
      <c r="L51" s="10"/>
      <c r="M51" s="10"/>
      <c r="N51" s="10"/>
    </row>
    <row r="52" spans="1:14" x14ac:dyDescent="0.3">
      <c r="A52" s="10"/>
      <c r="B52" s="10"/>
      <c r="C52" s="10"/>
      <c r="D52" s="160"/>
      <c r="E52" s="160"/>
    </row>
    <row r="53" spans="1:14" ht="12.75" customHeight="1" x14ac:dyDescent="0.3">
      <c r="A53" s="10"/>
      <c r="B53" s="10"/>
      <c r="C53" s="10"/>
      <c r="D53" s="160"/>
      <c r="E53" s="160"/>
      <c r="F53" s="160"/>
      <c r="G53" s="160"/>
      <c r="H53" s="160"/>
      <c r="I53" s="160"/>
      <c r="J53" s="160"/>
      <c r="K53" s="160"/>
      <c r="L53" s="160"/>
      <c r="M53" s="160"/>
      <c r="N53" s="160"/>
    </row>
    <row r="54" spans="1:14" x14ac:dyDescent="0.3">
      <c r="A54" s="10"/>
      <c r="B54" s="10"/>
      <c r="C54" s="10"/>
      <c r="D54" s="160"/>
      <c r="E54" s="160"/>
      <c r="F54" s="160"/>
      <c r="G54" s="160"/>
      <c r="H54" s="160"/>
      <c r="I54" s="160"/>
      <c r="J54" s="160"/>
      <c r="K54" s="160"/>
      <c r="L54" s="160"/>
      <c r="M54" s="160"/>
      <c r="N54" s="160"/>
    </row>
    <row r="55" spans="1:14" x14ac:dyDescent="0.3">
      <c r="A55" s="10"/>
      <c r="B55" s="10"/>
      <c r="C55" s="10"/>
      <c r="D55" s="160"/>
      <c r="E55" s="160"/>
      <c r="F55" s="160"/>
      <c r="G55" s="160"/>
      <c r="H55" s="160"/>
      <c r="I55" s="160"/>
      <c r="J55" s="160"/>
      <c r="K55" s="160"/>
      <c r="L55" s="160"/>
      <c r="M55" s="160"/>
      <c r="N55" s="160"/>
    </row>
    <row r="56" spans="1:14" x14ac:dyDescent="0.3">
      <c r="A56" s="10"/>
      <c r="B56" s="329"/>
      <c r="C56" s="329"/>
      <c r="D56" s="160"/>
      <c r="E56" s="160"/>
      <c r="F56" s="160"/>
      <c r="G56" s="160"/>
      <c r="H56" s="160"/>
      <c r="I56" s="160"/>
      <c r="J56" s="160"/>
      <c r="K56" s="160"/>
      <c r="L56" s="160"/>
      <c r="M56" s="160"/>
      <c r="N56" s="160"/>
    </row>
    <row r="57" spans="1:14" x14ac:dyDescent="0.3">
      <c r="B57" s="329"/>
      <c r="C57" s="329"/>
      <c r="D57" s="160"/>
      <c r="E57" s="160"/>
      <c r="F57" s="160"/>
      <c r="G57" s="160"/>
      <c r="H57" s="160"/>
      <c r="I57" s="160"/>
      <c r="J57" s="160"/>
      <c r="K57" s="160"/>
      <c r="L57" s="160"/>
      <c r="M57" s="160"/>
      <c r="N57" s="160"/>
    </row>
    <row r="58" spans="1:14" x14ac:dyDescent="0.3">
      <c r="B58" s="329"/>
      <c r="C58" s="329"/>
      <c r="D58" s="160"/>
      <c r="E58" s="160"/>
      <c r="F58" s="160"/>
      <c r="G58" s="160"/>
      <c r="H58" s="160"/>
      <c r="I58" s="160"/>
      <c r="J58" s="160"/>
      <c r="K58" s="160"/>
      <c r="L58" s="160"/>
      <c r="M58" s="160"/>
      <c r="N58" s="160"/>
    </row>
    <row r="59" spans="1:14" x14ac:dyDescent="0.3">
      <c r="B59" s="160"/>
      <c r="C59" s="160"/>
      <c r="D59" s="160"/>
      <c r="E59" s="160"/>
      <c r="F59" s="160"/>
      <c r="G59" s="160"/>
      <c r="H59" s="160"/>
      <c r="I59" s="160"/>
      <c r="J59" s="160"/>
      <c r="K59" s="160"/>
      <c r="L59" s="160"/>
      <c r="M59" s="160"/>
      <c r="N59" s="160"/>
    </row>
    <row r="60" spans="1:14" x14ac:dyDescent="0.3">
      <c r="B60" s="160"/>
      <c r="C60" s="160"/>
      <c r="D60" s="160"/>
      <c r="E60" s="160"/>
      <c r="F60" s="160"/>
      <c r="G60" s="160"/>
      <c r="H60" s="160"/>
      <c r="I60" s="160"/>
      <c r="J60" s="160"/>
      <c r="K60" s="160"/>
      <c r="L60" s="160"/>
      <c r="M60" s="160"/>
      <c r="N60" s="160"/>
    </row>
    <row r="61" spans="1:14" x14ac:dyDescent="0.3">
      <c r="B61" s="160"/>
      <c r="C61" s="160"/>
      <c r="D61" s="160"/>
      <c r="E61" s="160"/>
      <c r="F61" s="160"/>
      <c r="G61" s="160"/>
      <c r="H61" s="160"/>
      <c r="I61" s="160"/>
      <c r="J61" s="160"/>
      <c r="K61" s="160"/>
      <c r="L61" s="160"/>
      <c r="M61" s="160"/>
      <c r="N61" s="160"/>
    </row>
    <row r="62" spans="1:14" ht="12.75" customHeight="1" x14ac:dyDescent="0.3">
      <c r="B62" s="160"/>
      <c r="C62" s="160"/>
      <c r="D62" s="160"/>
      <c r="E62" s="160"/>
      <c r="F62" s="160"/>
      <c r="G62" s="160"/>
      <c r="H62" s="160"/>
      <c r="I62" s="160"/>
      <c r="J62" s="160"/>
      <c r="K62" s="160"/>
      <c r="L62" s="160"/>
      <c r="M62" s="160"/>
      <c r="N62" s="160"/>
    </row>
    <row r="64" spans="1:14" ht="13.5" customHeight="1" x14ac:dyDescent="0.3"/>
    <row r="66" ht="12.75" customHeight="1" x14ac:dyDescent="0.3"/>
    <row r="70" ht="12.75" customHeight="1" x14ac:dyDescent="0.3"/>
    <row r="72" ht="13.5" customHeight="1" x14ac:dyDescent="0.3"/>
    <row r="74" ht="12.75" customHeight="1" x14ac:dyDescent="0.3"/>
  </sheetData>
  <mergeCells count="119">
    <mergeCell ref="N19:O19"/>
    <mergeCell ref="A38:O38"/>
    <mergeCell ref="A39:O39"/>
    <mergeCell ref="A40:O40"/>
    <mergeCell ref="A41:O41"/>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5:O15"/>
    <mergeCell ref="B16:C16"/>
    <mergeCell ref="D16:E16"/>
    <mergeCell ref="F16:G16"/>
    <mergeCell ref="H16:I16"/>
    <mergeCell ref="J16:K16"/>
    <mergeCell ref="L16:M16"/>
    <mergeCell ref="N16:O16"/>
    <mergeCell ref="B15:C15"/>
    <mergeCell ref="D15:E15"/>
    <mergeCell ref="F15:G15"/>
    <mergeCell ref="H15:I15"/>
    <mergeCell ref="J15:K15"/>
    <mergeCell ref="L15:M15"/>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A1:O1"/>
    <mergeCell ref="A2:O2"/>
    <mergeCell ref="A3:O3"/>
    <mergeCell ref="B4:C4"/>
    <mergeCell ref="D4:E4"/>
    <mergeCell ref="F4:G4"/>
    <mergeCell ref="H4:I4"/>
    <mergeCell ref="J4:K4"/>
    <mergeCell ref="L4:M4"/>
    <mergeCell ref="N4:O4"/>
  </mergeCells>
  <pageMargins left="1.05" right="1.05" top="0.5" bottom="0.25" header="0" footer="0"/>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11C49-E816-4F38-AE2F-0B02CEAEF1C3}">
  <sheetPr>
    <tabColor theme="0"/>
  </sheetPr>
  <dimension ref="A1:F37"/>
  <sheetViews>
    <sheetView showGridLines="0" view="pageLayout" zoomScale="145" zoomScaleNormal="100" zoomScaleSheetLayoutView="100" zoomScalePageLayoutView="145" workbookViewId="0">
      <selection activeCell="L27" sqref="L27"/>
    </sheetView>
  </sheetViews>
  <sheetFormatPr defaultColWidth="7.109375" defaultRowHeight="8.25" x14ac:dyDescent="0.3"/>
  <cols>
    <col min="1" max="1" width="19.77734375" style="58" customWidth="1"/>
    <col min="2" max="2" width="4.88671875" style="58" customWidth="1"/>
    <col min="3" max="3" width="0.5546875" style="58" customWidth="1"/>
    <col min="4" max="4" width="4.21875" style="58" customWidth="1"/>
    <col min="5" max="5" width="0.88671875" style="34" customWidth="1"/>
    <col min="6" max="16384" width="7.109375" style="58"/>
  </cols>
  <sheetData>
    <row r="1" spans="1:6" ht="18" customHeight="1" x14ac:dyDescent="0.3"/>
    <row r="2" spans="1:6" ht="3.95" customHeight="1" x14ac:dyDescent="0.15">
      <c r="A2" s="3"/>
      <c r="B2" s="3"/>
      <c r="C2" s="3"/>
      <c r="D2" s="3"/>
      <c r="E2" s="330"/>
    </row>
    <row r="3" spans="1:6" ht="26.25" customHeight="1" x14ac:dyDescent="0.3">
      <c r="A3" s="6" t="s">
        <v>317</v>
      </c>
      <c r="B3" s="6"/>
      <c r="C3" s="6"/>
      <c r="D3" s="6"/>
      <c r="E3" s="6"/>
    </row>
    <row r="4" spans="1:6" ht="12" customHeight="1" x14ac:dyDescent="0.3">
      <c r="A4" s="8" t="s">
        <v>318</v>
      </c>
      <c r="B4" s="8"/>
      <c r="C4" s="8"/>
      <c r="D4" s="8"/>
    </row>
    <row r="5" spans="1:6" ht="10.7" customHeight="1" x14ac:dyDescent="0.3">
      <c r="A5" s="14" t="s">
        <v>319</v>
      </c>
      <c r="B5" s="205">
        <v>3840561</v>
      </c>
      <c r="C5" s="331"/>
      <c r="D5" s="332">
        <v>48.3907938370726</v>
      </c>
      <c r="E5" s="333" t="s">
        <v>20</v>
      </c>
    </row>
    <row r="6" spans="1:6" ht="10.7" customHeight="1" x14ac:dyDescent="0.3">
      <c r="A6" s="361" t="s">
        <v>320</v>
      </c>
      <c r="B6" s="124">
        <v>742254</v>
      </c>
      <c r="C6" s="362"/>
      <c r="D6" s="125">
        <v>46.857191916807103</v>
      </c>
      <c r="E6" s="79"/>
      <c r="F6" s="335"/>
    </row>
    <row r="7" spans="1:6" ht="10.7" customHeight="1" x14ac:dyDescent="0.3">
      <c r="A7" s="180" t="s">
        <v>321</v>
      </c>
      <c r="B7" s="363">
        <v>3097012</v>
      </c>
      <c r="C7" s="362"/>
      <c r="D7" s="125">
        <v>48.783681205155503</v>
      </c>
      <c r="E7" s="79"/>
      <c r="F7" s="335"/>
    </row>
    <row r="8" spans="1:6" ht="10.7" customHeight="1" x14ac:dyDescent="0.3">
      <c r="A8" s="336" t="s">
        <v>41</v>
      </c>
      <c r="B8" s="337">
        <v>79741</v>
      </c>
      <c r="C8" s="338"/>
      <c r="D8" s="339">
        <v>46.906194669443103</v>
      </c>
      <c r="E8" s="340"/>
      <c r="F8" s="335"/>
    </row>
    <row r="9" spans="1:6" ht="10.7" customHeight="1" x14ac:dyDescent="0.3">
      <c r="A9" s="34" t="s">
        <v>0</v>
      </c>
      <c r="B9" s="10">
        <v>3920302</v>
      </c>
      <c r="C9" s="199"/>
      <c r="D9" s="160">
        <v>48.359660590677599</v>
      </c>
      <c r="E9" s="238" t="s">
        <v>20</v>
      </c>
    </row>
    <row r="10" spans="1:6" ht="7.5" customHeight="1" x14ac:dyDescent="0.3">
      <c r="A10" s="341"/>
      <c r="B10" s="342"/>
      <c r="C10" s="342"/>
      <c r="D10" s="343"/>
    </row>
    <row r="11" spans="1:6" ht="10.7" customHeight="1" x14ac:dyDescent="0.3">
      <c r="A11" s="8" t="s">
        <v>322</v>
      </c>
      <c r="B11" s="8"/>
      <c r="C11" s="8"/>
      <c r="D11" s="8"/>
    </row>
    <row r="12" spans="1:6" ht="10.7" customHeight="1" x14ac:dyDescent="0.3">
      <c r="A12" s="167" t="s">
        <v>319</v>
      </c>
      <c r="B12" s="205">
        <v>49828091</v>
      </c>
      <c r="C12" s="331"/>
      <c r="D12" s="332">
        <v>96.835273643491448</v>
      </c>
      <c r="E12" s="333" t="s">
        <v>20</v>
      </c>
    </row>
    <row r="13" spans="1:6" ht="10.7" customHeight="1" x14ac:dyDescent="0.3">
      <c r="A13" s="364" t="s">
        <v>320</v>
      </c>
      <c r="B13" s="124">
        <v>9860389</v>
      </c>
      <c r="C13" s="362"/>
      <c r="D13" s="125">
        <v>97.559515387773871</v>
      </c>
      <c r="E13" s="79"/>
    </row>
    <row r="14" spans="1:6" ht="10.7" customHeight="1" x14ac:dyDescent="0.3">
      <c r="A14" s="112" t="s">
        <v>321</v>
      </c>
      <c r="B14" s="124">
        <v>39804011</v>
      </c>
      <c r="C14" s="362"/>
      <c r="D14" s="125">
        <v>96.682003955741493</v>
      </c>
      <c r="E14" s="79"/>
    </row>
    <row r="15" spans="1:6" ht="10.7" customHeight="1" x14ac:dyDescent="0.3">
      <c r="A15" s="174" t="s">
        <v>41</v>
      </c>
      <c r="B15" s="344">
        <v>2137820</v>
      </c>
      <c r="C15" s="338"/>
      <c r="D15" s="339">
        <v>95.144845523476448</v>
      </c>
      <c r="E15" s="340"/>
    </row>
    <row r="16" spans="1:6" ht="10.7" customHeight="1" x14ac:dyDescent="0.3">
      <c r="A16" s="34" t="s">
        <v>0</v>
      </c>
      <c r="B16" s="10">
        <v>51965911</v>
      </c>
      <c r="C16" s="199"/>
      <c r="D16" s="160">
        <v>96.764547446951326</v>
      </c>
      <c r="E16" s="238" t="s">
        <v>20</v>
      </c>
    </row>
    <row r="17" spans="1:5" ht="6" customHeight="1" x14ac:dyDescent="0.3">
      <c r="A17" s="34"/>
      <c r="B17" s="10"/>
      <c r="C17" s="199"/>
      <c r="D17" s="160"/>
      <c r="E17" s="238"/>
    </row>
    <row r="18" spans="1:5" ht="8.1" customHeight="1" x14ac:dyDescent="0.3">
      <c r="A18" s="39" t="s">
        <v>323</v>
      </c>
      <c r="B18" s="39"/>
      <c r="C18" s="39"/>
      <c r="D18" s="39"/>
    </row>
    <row r="19" spans="1:5" ht="8.1" customHeight="1" x14ac:dyDescent="0.3">
      <c r="A19" s="39" t="s">
        <v>44</v>
      </c>
      <c r="B19" s="39"/>
      <c r="C19" s="39"/>
      <c r="D19" s="39"/>
    </row>
    <row r="20" spans="1:5" ht="8.1" customHeight="1" x14ac:dyDescent="0.3">
      <c r="A20" s="39" t="s">
        <v>45</v>
      </c>
      <c r="B20" s="39"/>
      <c r="C20" s="39"/>
      <c r="D20" s="39"/>
    </row>
    <row r="21" spans="1:5" ht="18" customHeight="1" x14ac:dyDescent="0.3">
      <c r="A21" s="69" t="s">
        <v>46</v>
      </c>
      <c r="B21" s="69"/>
      <c r="C21" s="69"/>
      <c r="D21" s="69"/>
      <c r="E21" s="345"/>
    </row>
    <row r="22" spans="1:5" ht="12.75" customHeight="1" x14ac:dyDescent="0.3"/>
    <row r="24" spans="1:5" ht="13.5" customHeight="1" x14ac:dyDescent="0.3"/>
    <row r="27" spans="1:5" ht="36" customHeight="1" x14ac:dyDescent="0.3"/>
    <row r="32" spans="1:5" ht="12.75" customHeight="1" x14ac:dyDescent="0.3"/>
    <row r="34" ht="13.5" customHeight="1" x14ac:dyDescent="0.3"/>
    <row r="37" ht="36" customHeight="1" x14ac:dyDescent="0.3"/>
  </sheetData>
  <mergeCells count="8">
    <mergeCell ref="A20:D20"/>
    <mergeCell ref="A21:D21"/>
    <mergeCell ref="A2:D2"/>
    <mergeCell ref="A3:E3"/>
    <mergeCell ref="A4:D4"/>
    <mergeCell ref="A11:D11"/>
    <mergeCell ref="A18:D18"/>
    <mergeCell ref="A19:D19"/>
  </mergeCells>
  <pageMargins left="1.05" right="1.05" top="0.5" bottom="0.25" header="0" footer="0"/>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A3AC-08D6-419E-A9EB-8499FAB7421A}">
  <sheetPr>
    <tabColor theme="0"/>
  </sheetPr>
  <dimension ref="A1:G41"/>
  <sheetViews>
    <sheetView showGridLines="0" view="pageLayout" zoomScale="145" zoomScaleNormal="175" zoomScaleSheetLayoutView="100" zoomScalePageLayoutView="145" workbookViewId="0">
      <selection activeCell="L13" sqref="L13"/>
    </sheetView>
  </sheetViews>
  <sheetFormatPr defaultColWidth="7.109375" defaultRowHeight="8.25" x14ac:dyDescent="0.3"/>
  <cols>
    <col min="1" max="1" width="14.77734375" style="58" customWidth="1"/>
    <col min="2" max="2" width="9.6640625" style="58" customWidth="1"/>
    <col min="3" max="3" width="0.33203125" style="58" customWidth="1"/>
    <col min="4" max="4" width="4.5546875" style="58" customWidth="1"/>
    <col min="5" max="5" width="0.88671875" style="58" customWidth="1"/>
    <col min="6" max="16384" width="7.109375" style="58"/>
  </cols>
  <sheetData>
    <row r="1" spans="1:7" ht="5.0999999999999996" customHeight="1" x14ac:dyDescent="0.15">
      <c r="A1" s="3"/>
      <c r="B1" s="3"/>
      <c r="C1" s="3"/>
      <c r="D1" s="3"/>
      <c r="E1" s="346"/>
    </row>
    <row r="2" spans="1:7" ht="26.25" customHeight="1" x14ac:dyDescent="0.3">
      <c r="A2" s="6" t="s">
        <v>324</v>
      </c>
      <c r="B2" s="6"/>
      <c r="C2" s="6"/>
      <c r="D2" s="6"/>
      <c r="E2" s="6"/>
    </row>
    <row r="3" spans="1:7" ht="9.75" customHeight="1" x14ac:dyDescent="0.3">
      <c r="A3" s="8" t="s">
        <v>325</v>
      </c>
      <c r="B3" s="8"/>
      <c r="C3" s="8"/>
      <c r="D3" s="8"/>
    </row>
    <row r="4" spans="1:7" ht="10.7" customHeight="1" x14ac:dyDescent="0.3">
      <c r="A4" s="167" t="s">
        <v>231</v>
      </c>
      <c r="B4" s="205">
        <v>587488</v>
      </c>
      <c r="C4" s="331"/>
      <c r="D4" s="169">
        <v>3.6772186114501353</v>
      </c>
      <c r="E4" s="172" t="s">
        <v>20</v>
      </c>
    </row>
    <row r="5" spans="1:7" ht="10.7" customHeight="1" x14ac:dyDescent="0.3">
      <c r="A5" s="207" t="s">
        <v>232</v>
      </c>
      <c r="B5" s="208">
        <v>75235</v>
      </c>
      <c r="C5" s="334"/>
      <c r="D5" s="266">
        <v>6.1869260019473167</v>
      </c>
      <c r="E5" s="266"/>
    </row>
    <row r="6" spans="1:7" ht="10.7" customHeight="1" x14ac:dyDescent="0.3">
      <c r="A6" s="189" t="s">
        <v>30</v>
      </c>
      <c r="B6" s="124">
        <v>26761</v>
      </c>
      <c r="C6" s="362"/>
      <c r="D6" s="125">
        <v>9.6438816254162276</v>
      </c>
      <c r="E6" s="77"/>
    </row>
    <row r="7" spans="1:7" ht="10.7" customHeight="1" x14ac:dyDescent="0.3">
      <c r="A7" s="189" t="s">
        <v>49</v>
      </c>
      <c r="B7" s="124">
        <v>3533</v>
      </c>
      <c r="C7" s="362"/>
      <c r="D7" s="125">
        <v>1.4693039001222687</v>
      </c>
      <c r="E7" s="77"/>
    </row>
    <row r="8" spans="1:7" ht="10.7" customHeight="1" x14ac:dyDescent="0.3">
      <c r="A8" s="189" t="s">
        <v>50</v>
      </c>
      <c r="B8" s="124" t="s">
        <v>233</v>
      </c>
      <c r="C8" s="362"/>
      <c r="D8" s="125" t="s">
        <v>233</v>
      </c>
      <c r="E8" s="77"/>
    </row>
    <row r="9" spans="1:7" ht="10.7" customHeight="1" x14ac:dyDescent="0.3">
      <c r="A9" s="189" t="s">
        <v>51</v>
      </c>
      <c r="B9" s="124">
        <v>2590</v>
      </c>
      <c r="C9" s="362"/>
      <c r="D9" s="125">
        <v>3.2377833060392782</v>
      </c>
      <c r="E9" s="77"/>
    </row>
    <row r="10" spans="1:7" ht="10.7" customHeight="1" x14ac:dyDescent="0.3">
      <c r="A10" s="189" t="s">
        <v>52</v>
      </c>
      <c r="B10" s="124" t="s">
        <v>233</v>
      </c>
      <c r="C10" s="362"/>
      <c r="D10" s="125" t="s">
        <v>233</v>
      </c>
      <c r="E10" s="77"/>
    </row>
    <row r="11" spans="1:7" ht="10.7" customHeight="1" x14ac:dyDescent="0.3">
      <c r="A11" s="189" t="s">
        <v>53</v>
      </c>
      <c r="B11" s="124">
        <v>2150</v>
      </c>
      <c r="C11" s="362"/>
      <c r="D11" s="125">
        <v>2.2516154031438833</v>
      </c>
      <c r="E11" s="77"/>
    </row>
    <row r="12" spans="1:7" ht="10.7" customHeight="1" x14ac:dyDescent="0.3">
      <c r="A12" s="189" t="s">
        <v>54</v>
      </c>
      <c r="B12" s="124">
        <v>547</v>
      </c>
      <c r="C12" s="362"/>
      <c r="D12" s="125">
        <v>2.9000106033294455</v>
      </c>
      <c r="E12" s="77"/>
      <c r="G12" s="35"/>
    </row>
    <row r="13" spans="1:7" ht="10.7" customHeight="1" x14ac:dyDescent="0.3">
      <c r="A13" s="189" t="s">
        <v>55</v>
      </c>
      <c r="B13" s="124">
        <v>7512</v>
      </c>
      <c r="C13" s="362"/>
      <c r="D13" s="125">
        <v>5.5652276987131524</v>
      </c>
      <c r="E13" s="77"/>
    </row>
    <row r="14" spans="1:7" ht="10.7" customHeight="1" x14ac:dyDescent="0.3">
      <c r="A14" s="189" t="s">
        <v>56</v>
      </c>
      <c r="B14" s="124">
        <v>24440</v>
      </c>
      <c r="C14" s="362"/>
      <c r="D14" s="125">
        <v>18.164251207729468</v>
      </c>
      <c r="E14" s="77"/>
    </row>
    <row r="15" spans="1:7" ht="10.7" customHeight="1" x14ac:dyDescent="0.3">
      <c r="A15" s="189" t="s">
        <v>57</v>
      </c>
      <c r="B15" s="124">
        <v>3326</v>
      </c>
      <c r="C15" s="362"/>
      <c r="D15" s="125">
        <v>3.8065808297567956</v>
      </c>
      <c r="E15" s="77"/>
    </row>
    <row r="16" spans="1:7" ht="10.7" customHeight="1" x14ac:dyDescent="0.3">
      <c r="A16" s="189" t="s">
        <v>58</v>
      </c>
      <c r="B16" s="124">
        <v>1402</v>
      </c>
      <c r="C16" s="362"/>
      <c r="D16" s="125">
        <v>3.1334808567491961</v>
      </c>
      <c r="E16" s="77"/>
      <c r="F16" s="347"/>
    </row>
    <row r="17" spans="1:6" ht="10.7" customHeight="1" x14ac:dyDescent="0.3">
      <c r="A17" s="291" t="s">
        <v>59</v>
      </c>
      <c r="B17" s="246">
        <v>2499</v>
      </c>
      <c r="C17" s="365"/>
      <c r="D17" s="151">
        <v>2.7885576185717937</v>
      </c>
      <c r="E17" s="106"/>
      <c r="F17" s="347"/>
    </row>
    <row r="18" spans="1:6" ht="10.7" customHeight="1" x14ac:dyDescent="0.3">
      <c r="A18" s="34" t="s">
        <v>0</v>
      </c>
      <c r="B18" s="10">
        <v>662723</v>
      </c>
      <c r="C18" s="199"/>
      <c r="D18" s="36">
        <v>3.8547316250064343</v>
      </c>
      <c r="E18" s="37" t="s">
        <v>20</v>
      </c>
      <c r="F18" s="348"/>
    </row>
    <row r="19" spans="1:6" ht="6" customHeight="1" x14ac:dyDescent="0.3">
      <c r="A19" s="34"/>
      <c r="B19" s="10"/>
      <c r="C19" s="199"/>
      <c r="D19" s="36"/>
      <c r="E19" s="37"/>
      <c r="F19" s="348"/>
    </row>
    <row r="20" spans="1:6" ht="30.75" customHeight="1" x14ac:dyDescent="0.3">
      <c r="A20" s="39" t="s">
        <v>326</v>
      </c>
      <c r="B20" s="39"/>
      <c r="C20" s="39"/>
      <c r="D20" s="39"/>
      <c r="E20" s="39"/>
    </row>
    <row r="21" spans="1:6" ht="8.25" customHeight="1" x14ac:dyDescent="0.3">
      <c r="A21" s="39" t="s">
        <v>44</v>
      </c>
      <c r="B21" s="39"/>
      <c r="C21" s="39"/>
      <c r="D21" s="39"/>
    </row>
    <row r="22" spans="1:6" x14ac:dyDescent="0.3">
      <c r="A22" s="39" t="s">
        <v>45</v>
      </c>
      <c r="B22" s="39"/>
      <c r="C22" s="39"/>
      <c r="D22" s="39"/>
    </row>
    <row r="23" spans="1:6" ht="18" customHeight="1" x14ac:dyDescent="0.3">
      <c r="A23" s="40" t="s">
        <v>46</v>
      </c>
      <c r="B23" s="40"/>
      <c r="C23" s="40"/>
      <c r="D23" s="40"/>
      <c r="E23" s="349"/>
    </row>
    <row r="24" spans="1:6" ht="13.5" customHeight="1" x14ac:dyDescent="0.3"/>
    <row r="25" spans="1:6" x14ac:dyDescent="0.3">
      <c r="B25" s="224"/>
      <c r="C25" s="10"/>
    </row>
    <row r="26" spans="1:6" x14ac:dyDescent="0.3">
      <c r="B26" s="224"/>
      <c r="C26" s="350"/>
    </row>
    <row r="27" spans="1:6" x14ac:dyDescent="0.3">
      <c r="C27" s="350"/>
    </row>
    <row r="28" spans="1:6" x14ac:dyDescent="0.3">
      <c r="C28" s="10"/>
    </row>
    <row r="29" spans="1:6" x14ac:dyDescent="0.3">
      <c r="C29" s="10"/>
    </row>
    <row r="30" spans="1:6" ht="13.5" customHeight="1" x14ac:dyDescent="0.3">
      <c r="C30" s="10"/>
    </row>
    <row r="31" spans="1:6" x14ac:dyDescent="0.3">
      <c r="C31" s="10"/>
    </row>
    <row r="32" spans="1:6" x14ac:dyDescent="0.3">
      <c r="C32" s="10"/>
    </row>
    <row r="35" spans="4:4" x14ac:dyDescent="0.3">
      <c r="D35" s="10"/>
    </row>
    <row r="36" spans="4:4" x14ac:dyDescent="0.3">
      <c r="D36" s="10"/>
    </row>
    <row r="37" spans="4:4" x14ac:dyDescent="0.3">
      <c r="D37" s="10"/>
    </row>
    <row r="38" spans="4:4" x14ac:dyDescent="0.3">
      <c r="D38" s="10"/>
    </row>
    <row r="39" spans="4:4" x14ac:dyDescent="0.3">
      <c r="D39" s="10"/>
    </row>
    <row r="40" spans="4:4" x14ac:dyDescent="0.3">
      <c r="D40" s="10"/>
    </row>
    <row r="41" spans="4:4" x14ac:dyDescent="0.3">
      <c r="D41" s="10"/>
    </row>
  </sheetData>
  <mergeCells count="6">
    <mergeCell ref="A1:D1"/>
    <mergeCell ref="A2:E2"/>
    <mergeCell ref="A3:D3"/>
    <mergeCell ref="A20:E20"/>
    <mergeCell ref="A21:D21"/>
    <mergeCell ref="A22:D22"/>
  </mergeCells>
  <pageMargins left="1.05" right="1.05" top="0.5" bottom="0.25" header="0" footer="0"/>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6FA6-9900-4D0A-9AC8-23A3F0F70B52}">
  <sheetPr>
    <tabColor theme="0"/>
  </sheetPr>
  <dimension ref="A1:I57"/>
  <sheetViews>
    <sheetView showGridLines="0" view="pageLayout" zoomScale="145" zoomScaleNormal="100" zoomScaleSheetLayoutView="100" zoomScalePageLayoutView="145" workbookViewId="0">
      <selection activeCell="O15" sqref="O15"/>
    </sheetView>
  </sheetViews>
  <sheetFormatPr defaultColWidth="7.109375" defaultRowHeight="8.25" x14ac:dyDescent="0.3"/>
  <cols>
    <col min="1" max="1" width="14.33203125" style="58" customWidth="1"/>
    <col min="2" max="2" width="6.5546875" style="58" bestFit="1" customWidth="1"/>
    <col min="3" max="3" width="4.109375" style="58" customWidth="1"/>
    <col min="4" max="4" width="0.88671875" style="58" customWidth="1"/>
    <col min="5" max="5" width="2.33203125" style="58" customWidth="1"/>
    <col min="6" max="6" width="14.44140625" style="58" customWidth="1"/>
    <col min="7" max="7" width="5.44140625" style="58" bestFit="1" customWidth="1"/>
    <col min="8" max="8" width="4.21875" style="58" customWidth="1"/>
    <col min="9" max="9" width="0.88671875" style="34" customWidth="1"/>
    <col min="10" max="16384" width="7.109375" style="58"/>
  </cols>
  <sheetData>
    <row r="1" spans="1:9" ht="3.95" customHeight="1" x14ac:dyDescent="0.15">
      <c r="A1" s="3"/>
      <c r="B1" s="3"/>
      <c r="C1" s="3"/>
      <c r="D1" s="3"/>
      <c r="E1" s="3"/>
      <c r="F1" s="3"/>
      <c r="G1" s="3"/>
      <c r="H1" s="3"/>
      <c r="I1" s="3"/>
    </row>
    <row r="2" spans="1:9" ht="12.75" customHeight="1" x14ac:dyDescent="0.3">
      <c r="A2" s="6" t="s">
        <v>327</v>
      </c>
      <c r="B2" s="6"/>
      <c r="C2" s="6"/>
      <c r="D2" s="6"/>
      <c r="E2" s="6"/>
      <c r="F2" s="6"/>
      <c r="G2" s="6"/>
      <c r="H2" s="6"/>
      <c r="I2" s="6"/>
    </row>
    <row r="3" spans="1:9" s="59" customFormat="1" ht="9.75" customHeight="1" x14ac:dyDescent="0.3">
      <c r="A3" s="8" t="s">
        <v>35</v>
      </c>
      <c r="B3" s="8"/>
      <c r="C3" s="8"/>
      <c r="D3" s="351"/>
      <c r="E3" s="352"/>
      <c r="F3" s="352"/>
      <c r="G3" s="351"/>
      <c r="H3" s="352"/>
      <c r="I3" s="306"/>
    </row>
    <row r="4" spans="1:9" ht="10.5" customHeight="1" x14ac:dyDescent="0.3">
      <c r="A4" s="353" t="s">
        <v>328</v>
      </c>
      <c r="B4" s="353"/>
      <c r="C4" s="353"/>
      <c r="D4" s="354"/>
      <c r="E4" s="355"/>
      <c r="F4" s="353" t="s">
        <v>329</v>
      </c>
      <c r="G4" s="353"/>
      <c r="H4" s="353"/>
      <c r="I4" s="356"/>
    </row>
    <row r="5" spans="1:9" ht="10.7" customHeight="1" x14ac:dyDescent="0.3">
      <c r="A5" s="167" t="s">
        <v>231</v>
      </c>
      <c r="B5" s="205">
        <v>11682646</v>
      </c>
      <c r="C5" s="169">
        <v>42.172033466903208</v>
      </c>
      <c r="D5" s="357" t="s">
        <v>20</v>
      </c>
      <c r="F5" s="167" t="s">
        <v>231</v>
      </c>
      <c r="G5" s="261">
        <v>7204033</v>
      </c>
      <c r="H5" s="169">
        <v>3.9159203993350795</v>
      </c>
      <c r="I5" s="172" t="s">
        <v>20</v>
      </c>
    </row>
    <row r="6" spans="1:9" ht="10.7" customHeight="1" x14ac:dyDescent="0.3">
      <c r="A6" s="207" t="s">
        <v>232</v>
      </c>
      <c r="B6" s="208">
        <v>1339919</v>
      </c>
      <c r="C6" s="266">
        <v>45.486236526433856</v>
      </c>
      <c r="D6" s="358"/>
      <c r="F6" s="207" t="s">
        <v>232</v>
      </c>
      <c r="G6" s="262">
        <v>1730741</v>
      </c>
      <c r="H6" s="266">
        <v>4.4063240798391634</v>
      </c>
      <c r="I6" s="273"/>
    </row>
    <row r="7" spans="1:9" ht="10.7" customHeight="1" x14ac:dyDescent="0.3">
      <c r="A7" s="189" t="s">
        <v>30</v>
      </c>
      <c r="B7" s="124">
        <v>183810</v>
      </c>
      <c r="C7" s="125">
        <v>26.407320090165033</v>
      </c>
      <c r="D7" s="64"/>
      <c r="F7" s="189" t="s">
        <v>30</v>
      </c>
      <c r="G7" s="293">
        <v>209634</v>
      </c>
      <c r="H7" s="125">
        <v>2.0875162774468601</v>
      </c>
      <c r="I7" s="79"/>
    </row>
    <row r="8" spans="1:9" ht="10.7" customHeight="1" x14ac:dyDescent="0.3">
      <c r="A8" s="189" t="s">
        <v>49</v>
      </c>
      <c r="B8" s="124">
        <v>409655</v>
      </c>
      <c r="C8" s="125">
        <v>67.574410947696251</v>
      </c>
      <c r="D8" s="64"/>
      <c r="F8" s="189" t="s">
        <v>49</v>
      </c>
      <c r="G8" s="293">
        <v>407299</v>
      </c>
      <c r="H8" s="125">
        <v>5.3486303047334776</v>
      </c>
      <c r="I8" s="79"/>
    </row>
    <row r="9" spans="1:9" ht="10.7" customHeight="1" x14ac:dyDescent="0.3">
      <c r="A9" s="189" t="s">
        <v>50</v>
      </c>
      <c r="B9" s="124">
        <v>6582</v>
      </c>
      <c r="C9" s="125">
        <v>44.882372996931466</v>
      </c>
      <c r="D9" s="64"/>
      <c r="F9" s="189" t="s">
        <v>50</v>
      </c>
      <c r="G9" s="293">
        <v>6018</v>
      </c>
      <c r="H9" s="125">
        <v>5.9085732238934918</v>
      </c>
      <c r="I9" s="79"/>
    </row>
    <row r="10" spans="1:9" ht="10.7" customHeight="1" x14ac:dyDescent="0.3">
      <c r="A10" s="189" t="s">
        <v>51</v>
      </c>
      <c r="B10" s="124">
        <v>138318</v>
      </c>
      <c r="C10" s="125">
        <v>61.62860121726267</v>
      </c>
      <c r="D10" s="64"/>
      <c r="F10" s="189" t="s">
        <v>51</v>
      </c>
      <c r="G10" s="293">
        <v>167468</v>
      </c>
      <c r="H10" s="125">
        <v>5.2897221117573352</v>
      </c>
      <c r="I10" s="79"/>
    </row>
    <row r="11" spans="1:9" ht="10.7" customHeight="1" x14ac:dyDescent="0.3">
      <c r="A11" s="189" t="s">
        <v>52</v>
      </c>
      <c r="B11" s="124">
        <v>9766</v>
      </c>
      <c r="C11" s="125">
        <v>49.38808536462021</v>
      </c>
      <c r="D11" s="64"/>
      <c r="F11" s="189" t="s">
        <v>52</v>
      </c>
      <c r="G11" s="293">
        <v>8358</v>
      </c>
      <c r="H11" s="125">
        <v>3.9931965638825453</v>
      </c>
      <c r="I11" s="79"/>
    </row>
    <row r="12" spans="1:9" ht="10.7" customHeight="1" x14ac:dyDescent="0.3">
      <c r="A12" s="189" t="s">
        <v>53</v>
      </c>
      <c r="B12" s="124">
        <v>119999</v>
      </c>
      <c r="C12" s="125">
        <v>53.008242850453669</v>
      </c>
      <c r="D12" s="64"/>
      <c r="F12" s="189" t="s">
        <v>53</v>
      </c>
      <c r="G12" s="293">
        <v>151064</v>
      </c>
      <c r="H12" s="125">
        <v>3.4243763531606866</v>
      </c>
      <c r="I12" s="79"/>
    </row>
    <row r="13" spans="1:9" ht="10.7" customHeight="1" x14ac:dyDescent="0.3">
      <c r="A13" s="189" t="s">
        <v>54</v>
      </c>
      <c r="B13" s="124">
        <v>27383</v>
      </c>
      <c r="C13" s="125">
        <v>64.068788020589608</v>
      </c>
      <c r="D13" s="64"/>
      <c r="F13" s="189" t="s">
        <v>54</v>
      </c>
      <c r="G13" s="293">
        <v>27142</v>
      </c>
      <c r="H13" s="125">
        <v>3.6425369729178412</v>
      </c>
      <c r="I13" s="79"/>
    </row>
    <row r="14" spans="1:9" ht="10.7" customHeight="1" x14ac:dyDescent="0.3">
      <c r="A14" s="189" t="s">
        <v>55</v>
      </c>
      <c r="B14" s="124">
        <v>103288</v>
      </c>
      <c r="C14" s="125">
        <v>36.370807011613252</v>
      </c>
      <c r="D14" s="64"/>
      <c r="F14" s="189" t="s">
        <v>55</v>
      </c>
      <c r="G14" s="293">
        <v>185647</v>
      </c>
      <c r="H14" s="125">
        <v>4.7363967034248287</v>
      </c>
      <c r="I14" s="79"/>
    </row>
    <row r="15" spans="1:9" ht="10.7" customHeight="1" x14ac:dyDescent="0.3">
      <c r="A15" s="189" t="s">
        <v>56</v>
      </c>
      <c r="B15" s="124" t="s">
        <v>233</v>
      </c>
      <c r="C15" s="125" t="s">
        <v>233</v>
      </c>
      <c r="D15" s="64"/>
      <c r="F15" s="189" t="s">
        <v>56</v>
      </c>
      <c r="G15" s="293">
        <v>84037</v>
      </c>
      <c r="H15" s="125">
        <v>2.7942021892245146</v>
      </c>
      <c r="I15" s="79"/>
    </row>
    <row r="16" spans="1:9" ht="10.7" customHeight="1" x14ac:dyDescent="0.25">
      <c r="A16" s="189" t="s">
        <v>57</v>
      </c>
      <c r="B16" s="124">
        <v>101943</v>
      </c>
      <c r="C16" s="125">
        <v>47.10663604563581</v>
      </c>
      <c r="D16" s="64"/>
      <c r="E16" s="359"/>
      <c r="F16" s="189" t="s">
        <v>57</v>
      </c>
      <c r="G16" s="293">
        <v>161581</v>
      </c>
      <c r="H16" s="125">
        <v>5.5829051796517879</v>
      </c>
      <c r="I16" s="79"/>
    </row>
    <row r="17" spans="1:9" ht="10.7" customHeight="1" x14ac:dyDescent="0.25">
      <c r="A17" s="189" t="s">
        <v>58</v>
      </c>
      <c r="B17" s="124">
        <v>76004</v>
      </c>
      <c r="C17" s="125">
        <v>63.9</v>
      </c>
      <c r="D17" s="64"/>
      <c r="E17" s="359"/>
      <c r="F17" s="189" t="s">
        <v>58</v>
      </c>
      <c r="G17" s="293">
        <v>121530</v>
      </c>
      <c r="H17" s="125">
        <v>7.9</v>
      </c>
      <c r="I17" s="79"/>
    </row>
    <row r="18" spans="1:9" ht="10.7" customHeight="1" x14ac:dyDescent="0.25">
      <c r="A18" s="291" t="s">
        <v>59</v>
      </c>
      <c r="B18" s="366">
        <v>107937</v>
      </c>
      <c r="C18" s="117">
        <v>55.444988883372545</v>
      </c>
      <c r="D18" s="291"/>
      <c r="E18" s="359"/>
      <c r="F18" s="291" t="s">
        <v>59</v>
      </c>
      <c r="G18" s="368">
        <v>199896</v>
      </c>
      <c r="H18" s="117">
        <v>12.4</v>
      </c>
      <c r="I18" s="291"/>
    </row>
    <row r="19" spans="1:9" ht="10.7" customHeight="1" x14ac:dyDescent="0.25">
      <c r="A19" s="34" t="s">
        <v>0</v>
      </c>
      <c r="B19" s="10">
        <v>13022565</v>
      </c>
      <c r="C19" s="36">
        <v>42.490580662658544</v>
      </c>
      <c r="D19" s="67" t="s">
        <v>20</v>
      </c>
      <c r="E19" s="359"/>
      <c r="F19" s="34" t="s">
        <v>0</v>
      </c>
      <c r="G19" s="35">
        <v>8934774</v>
      </c>
      <c r="H19" s="36">
        <v>4.0022033414580189</v>
      </c>
      <c r="I19" s="37" t="s">
        <v>20</v>
      </c>
    </row>
    <row r="20" spans="1:9" ht="6" customHeight="1" x14ac:dyDescent="0.25">
      <c r="A20" s="34"/>
      <c r="B20" s="10"/>
      <c r="C20" s="36"/>
      <c r="E20" s="359"/>
    </row>
    <row r="21" spans="1:9" ht="17.25" customHeight="1" x14ac:dyDescent="0.3">
      <c r="A21" s="39" t="s">
        <v>330</v>
      </c>
      <c r="B21" s="39"/>
      <c r="C21" s="39"/>
      <c r="D21" s="39"/>
      <c r="E21" s="39"/>
      <c r="F21" s="39"/>
      <c r="G21" s="39"/>
      <c r="H21" s="39"/>
      <c r="I21" s="39"/>
    </row>
    <row r="22" spans="1:9" x14ac:dyDescent="0.3">
      <c r="A22" s="39" t="s">
        <v>44</v>
      </c>
      <c r="B22" s="39"/>
      <c r="C22" s="39"/>
      <c r="D22" s="39"/>
      <c r="E22" s="39"/>
      <c r="F22" s="39"/>
      <c r="G22" s="39"/>
      <c r="H22" s="39"/>
      <c r="I22" s="39"/>
    </row>
    <row r="23" spans="1:9" x14ac:dyDescent="0.3">
      <c r="A23" s="360" t="s">
        <v>45</v>
      </c>
      <c r="B23" s="360"/>
      <c r="C23" s="360"/>
      <c r="D23" s="256"/>
      <c r="E23" s="256"/>
      <c r="F23" s="256"/>
      <c r="G23" s="256"/>
      <c r="H23" s="256"/>
      <c r="I23" s="255"/>
    </row>
    <row r="24" spans="1:9" ht="18" customHeight="1" x14ac:dyDescent="0.3">
      <c r="A24" s="69" t="s">
        <v>46</v>
      </c>
      <c r="B24" s="69"/>
      <c r="C24" s="69"/>
      <c r="D24" s="69"/>
      <c r="E24" s="69"/>
      <c r="F24" s="69"/>
      <c r="G24" s="69"/>
      <c r="H24" s="69"/>
      <c r="I24" s="69"/>
    </row>
    <row r="26" spans="1:9" ht="13.5" customHeight="1" x14ac:dyDescent="0.3">
      <c r="B26" s="224"/>
    </row>
    <row r="27" spans="1:9" x14ac:dyDescent="0.3">
      <c r="B27" s="224"/>
    </row>
    <row r="32" spans="1:9" ht="12.75" customHeight="1" x14ac:dyDescent="0.3"/>
    <row r="34" ht="13.5" customHeight="1" x14ac:dyDescent="0.3"/>
    <row r="40" ht="12.75" customHeight="1" x14ac:dyDescent="0.3"/>
    <row r="42" ht="13.5" customHeight="1" x14ac:dyDescent="0.3"/>
    <row r="44" ht="12.75" customHeight="1" x14ac:dyDescent="0.3"/>
    <row r="53" ht="12.75" customHeight="1" x14ac:dyDescent="0.3"/>
    <row r="55" ht="13.5" customHeight="1" x14ac:dyDescent="0.3"/>
    <row r="57" ht="12.75" customHeight="1" x14ac:dyDescent="0.3"/>
  </sheetData>
  <mergeCells count="8">
    <mergeCell ref="A22:I22"/>
    <mergeCell ref="A24:I24"/>
    <mergeCell ref="A1:I1"/>
    <mergeCell ref="A2:I2"/>
    <mergeCell ref="A3:C3"/>
    <mergeCell ref="A4:C4"/>
    <mergeCell ref="F4:H4"/>
    <mergeCell ref="A21:I21"/>
  </mergeCells>
  <pageMargins left="1.05" right="1.05" top="0.5" bottom="0.25"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EE74-AA47-42DC-B94F-47536E49DC9F}">
  <sheetPr>
    <tabColor theme="0"/>
    <pageSetUpPr autoPageBreaks="0"/>
  </sheetPr>
  <dimension ref="A1:F35"/>
  <sheetViews>
    <sheetView showGridLines="0" view="pageLayout" zoomScale="145" zoomScaleNormal="160" zoomScaleSheetLayoutView="140" zoomScalePageLayoutView="145" workbookViewId="0">
      <selection activeCell="A57" sqref="A57"/>
    </sheetView>
  </sheetViews>
  <sheetFormatPr defaultColWidth="7.109375" defaultRowHeight="8.25" x14ac:dyDescent="0.15"/>
  <cols>
    <col min="1" max="1" width="17.44140625" style="1" customWidth="1"/>
    <col min="2" max="2" width="7.77734375" style="1" customWidth="1"/>
    <col min="3" max="3" width="4.21875" style="1" customWidth="1"/>
    <col min="4" max="4" width="1" style="1" customWidth="1"/>
    <col min="5" max="5" width="3.88671875" style="1" customWidth="1"/>
    <col min="6" max="16384" width="7.109375" style="1"/>
  </cols>
  <sheetData>
    <row r="1" spans="1:6" ht="32.25" customHeight="1" x14ac:dyDescent="0.15"/>
    <row r="2" spans="1:6" ht="3.95" customHeight="1" x14ac:dyDescent="0.15">
      <c r="A2" s="3"/>
      <c r="B2" s="3"/>
      <c r="C2" s="3"/>
      <c r="D2" s="3"/>
    </row>
    <row r="3" spans="1:6" s="58" customFormat="1" ht="12.75" customHeight="1" x14ac:dyDescent="0.3">
      <c r="A3" s="6" t="s">
        <v>47</v>
      </c>
      <c r="B3" s="6"/>
      <c r="C3" s="6"/>
      <c r="D3" s="6"/>
    </row>
    <row r="4" spans="1:6" s="59" customFormat="1" ht="9.75" customHeight="1" x14ac:dyDescent="0.3">
      <c r="A4" s="8" t="s">
        <v>48</v>
      </c>
      <c r="B4" s="8"/>
      <c r="C4" s="8"/>
      <c r="D4" s="8"/>
    </row>
    <row r="5" spans="1:6" s="59" customFormat="1" ht="3.75" customHeight="1" x14ac:dyDescent="0.3">
      <c r="A5" s="60"/>
      <c r="B5" s="60"/>
      <c r="C5" s="60"/>
      <c r="D5" s="60"/>
    </row>
    <row r="6" spans="1:6" ht="10.7" customHeight="1" x14ac:dyDescent="0.15">
      <c r="A6" s="109" t="s">
        <v>30</v>
      </c>
      <c r="B6" s="110">
        <v>11182111</v>
      </c>
      <c r="C6" s="111">
        <f>(B6/$B$18)*100</f>
        <v>24.982027729641469</v>
      </c>
      <c r="D6" s="61" t="s">
        <v>20</v>
      </c>
      <c r="E6" s="62"/>
      <c r="F6" s="63"/>
    </row>
    <row r="7" spans="1:6" ht="10.7" customHeight="1" x14ac:dyDescent="0.15">
      <c r="A7" s="112" t="s">
        <v>49</v>
      </c>
      <c r="B7" s="113">
        <v>8648528</v>
      </c>
      <c r="C7" s="111">
        <f t="shared" ref="C7:C18" si="0">(B7/$B$18)*100</f>
        <v>19.321733286011977</v>
      </c>
      <c r="D7" s="64"/>
      <c r="E7" s="63"/>
      <c r="F7" s="63"/>
    </row>
    <row r="8" spans="1:6" ht="10.7" customHeight="1" x14ac:dyDescent="0.15">
      <c r="A8" s="112" t="s">
        <v>50</v>
      </c>
      <c r="B8" s="113">
        <v>131854</v>
      </c>
      <c r="C8" s="111">
        <f t="shared" si="0"/>
        <v>0.2945758886013693</v>
      </c>
      <c r="D8" s="64"/>
      <c r="E8" s="63"/>
      <c r="F8" s="63"/>
    </row>
    <row r="9" spans="1:6" ht="10.7" customHeight="1" x14ac:dyDescent="0.15">
      <c r="A9" s="112" t="s">
        <v>51</v>
      </c>
      <c r="B9" s="113">
        <v>3668982</v>
      </c>
      <c r="C9" s="111">
        <f t="shared" si="0"/>
        <v>8.1968968170281453</v>
      </c>
      <c r="D9" s="64"/>
      <c r="E9" s="63"/>
      <c r="F9" s="63"/>
    </row>
    <row r="10" spans="1:6" ht="10.7" customHeight="1" x14ac:dyDescent="0.15">
      <c r="A10" s="112" t="s">
        <v>52</v>
      </c>
      <c r="B10" s="113">
        <v>246371</v>
      </c>
      <c r="C10" s="111">
        <f t="shared" si="0"/>
        <v>0.55041907147760372</v>
      </c>
      <c r="D10" s="64"/>
      <c r="E10" s="63"/>
      <c r="F10" s="63"/>
    </row>
    <row r="11" spans="1:6" ht="10.7" customHeight="1" x14ac:dyDescent="0.15">
      <c r="A11" s="112" t="s">
        <v>53</v>
      </c>
      <c r="B11" s="113">
        <v>4848270</v>
      </c>
      <c r="C11" s="111">
        <f t="shared" si="0"/>
        <v>10.831551893983958</v>
      </c>
      <c r="D11" s="64"/>
      <c r="E11" s="63"/>
      <c r="F11" s="63"/>
    </row>
    <row r="12" spans="1:6" ht="10.7" customHeight="1" x14ac:dyDescent="0.15">
      <c r="A12" s="114" t="s">
        <v>54</v>
      </c>
      <c r="B12" s="113">
        <v>827093</v>
      </c>
      <c r="C12" s="111">
        <f t="shared" si="0"/>
        <v>1.8478139110756773</v>
      </c>
      <c r="D12" s="64"/>
      <c r="E12" s="63"/>
      <c r="F12" s="63"/>
    </row>
    <row r="13" spans="1:6" ht="10.7" customHeight="1" x14ac:dyDescent="0.15">
      <c r="A13" s="112" t="s">
        <v>55</v>
      </c>
      <c r="B13" s="113">
        <v>4463891</v>
      </c>
      <c r="C13" s="111">
        <f t="shared" si="0"/>
        <v>9.9728082420302382</v>
      </c>
      <c r="D13" s="64"/>
      <c r="E13" s="63"/>
      <c r="F13" s="63"/>
    </row>
    <row r="14" spans="1:6" ht="10.7" customHeight="1" x14ac:dyDescent="0.15">
      <c r="A14" s="112" t="s">
        <v>56</v>
      </c>
      <c r="B14" s="113">
        <v>3590330</v>
      </c>
      <c r="C14" s="111">
        <f t="shared" si="0"/>
        <v>8.0211798665353662</v>
      </c>
      <c r="D14" s="64"/>
      <c r="E14" s="63"/>
      <c r="F14" s="63"/>
    </row>
    <row r="15" spans="1:6" ht="10.7" customHeight="1" x14ac:dyDescent="0.15">
      <c r="A15" s="112" t="s">
        <v>57</v>
      </c>
      <c r="B15" s="113">
        <v>3304380</v>
      </c>
      <c r="C15" s="111">
        <f t="shared" si="0"/>
        <v>7.3823370908473978</v>
      </c>
      <c r="D15" s="64"/>
      <c r="E15" s="63"/>
      <c r="F15" s="63"/>
    </row>
    <row r="16" spans="1:6" ht="10.7" customHeight="1" x14ac:dyDescent="0.15">
      <c r="A16" s="112" t="s">
        <v>58</v>
      </c>
      <c r="B16" s="113">
        <v>1784898</v>
      </c>
      <c r="C16" s="111">
        <f t="shared" si="0"/>
        <v>3.9876523610418104</v>
      </c>
      <c r="D16" s="64"/>
      <c r="E16" s="63"/>
      <c r="F16" s="63"/>
    </row>
    <row r="17" spans="1:6" ht="10.7" customHeight="1" x14ac:dyDescent="0.15">
      <c r="A17" s="115" t="s">
        <v>59</v>
      </c>
      <c r="B17" s="116">
        <v>2032470</v>
      </c>
      <c r="C17" s="117">
        <f t="shared" si="0"/>
        <v>4.5407545945183694</v>
      </c>
      <c r="D17" s="65"/>
      <c r="E17" s="63"/>
      <c r="F17" s="63"/>
    </row>
    <row r="18" spans="1:6" ht="10.7" customHeight="1" x14ac:dyDescent="0.15">
      <c r="A18" s="34" t="s">
        <v>0</v>
      </c>
      <c r="B18" s="66">
        <v>44760622</v>
      </c>
      <c r="C18" s="67">
        <f t="shared" si="0"/>
        <v>100</v>
      </c>
      <c r="D18" s="67" t="s">
        <v>20</v>
      </c>
      <c r="E18" s="63"/>
      <c r="F18" s="63"/>
    </row>
    <row r="19" spans="1:6" ht="6" customHeight="1" x14ac:dyDescent="0.15">
      <c r="A19" s="34"/>
      <c r="B19" s="66"/>
      <c r="C19" s="67"/>
      <c r="D19" s="67"/>
      <c r="E19" s="63"/>
      <c r="F19" s="63"/>
    </row>
    <row r="20" spans="1:6" ht="18" customHeight="1" x14ac:dyDescent="0.15">
      <c r="A20" s="39" t="s">
        <v>60</v>
      </c>
      <c r="B20" s="39"/>
      <c r="C20" s="39"/>
      <c r="D20" s="39"/>
      <c r="E20" s="63"/>
    </row>
    <row r="21" spans="1:6" s="68" customFormat="1" ht="8.25" customHeight="1" x14ac:dyDescent="0.15">
      <c r="A21" s="39" t="s">
        <v>44</v>
      </c>
      <c r="B21" s="39"/>
      <c r="C21" s="39"/>
      <c r="D21" s="39"/>
    </row>
    <row r="22" spans="1:6" s="68" customFormat="1" x14ac:dyDescent="0.15">
      <c r="A22" s="39" t="s">
        <v>45</v>
      </c>
      <c r="B22" s="39"/>
      <c r="C22" s="39"/>
      <c r="D22" s="39"/>
    </row>
    <row r="23" spans="1:6" s="58" customFormat="1" ht="18" customHeight="1" x14ac:dyDescent="0.3">
      <c r="A23" s="69" t="s">
        <v>46</v>
      </c>
      <c r="B23" s="69"/>
      <c r="C23" s="69"/>
      <c r="D23" s="69"/>
    </row>
    <row r="24" spans="1:6" ht="21.6" customHeight="1" x14ac:dyDescent="0.15">
      <c r="A24" s="70" t="s">
        <v>21</v>
      </c>
      <c r="B24" s="71"/>
      <c r="C24" s="71"/>
      <c r="D24" s="71"/>
    </row>
    <row r="35" ht="13.5" customHeight="1" x14ac:dyDescent="0.15"/>
  </sheetData>
  <mergeCells count="8">
    <mergeCell ref="A23:D23"/>
    <mergeCell ref="A24:D24"/>
    <mergeCell ref="A2:D2"/>
    <mergeCell ref="A3:D3"/>
    <mergeCell ref="A4:D4"/>
    <mergeCell ref="A20:D20"/>
    <mergeCell ref="A21:D21"/>
    <mergeCell ref="A22:D22"/>
  </mergeCells>
  <pageMargins left="1.05" right="1.05" top="0.5" bottom="0.25" header="0" footer="0"/>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7CD7B-4511-4B3A-89C0-67370A71729C}">
  <sheetPr>
    <tabColor theme="0"/>
  </sheetPr>
  <dimension ref="A1:H58"/>
  <sheetViews>
    <sheetView showGridLines="0" view="pageLayout" zoomScale="145" zoomScaleNormal="100" zoomScaleSheetLayoutView="100" zoomScalePageLayoutView="145" workbookViewId="0">
      <selection activeCell="A7" sqref="A7:G18"/>
    </sheetView>
  </sheetViews>
  <sheetFormatPr defaultColWidth="7.109375" defaultRowHeight="8.25" x14ac:dyDescent="0.15"/>
  <cols>
    <col min="1" max="1" width="14.88671875" style="68" bestFit="1" customWidth="1"/>
    <col min="2" max="2" width="7.21875" style="68" customWidth="1"/>
    <col min="3" max="4" width="7.33203125" style="370" customWidth="1"/>
    <col min="5" max="5" width="6.44140625" style="68" customWidth="1"/>
    <col min="6" max="6" width="0.88671875" style="369" customWidth="1"/>
    <col min="7" max="7" width="6.44140625" style="68" customWidth="1"/>
    <col min="8" max="8" width="1" style="369" customWidth="1"/>
    <col min="9" max="16384" width="7.109375" style="68"/>
  </cols>
  <sheetData>
    <row r="1" spans="1:8" ht="3.95" customHeight="1" x14ac:dyDescent="0.15">
      <c r="A1" s="3"/>
      <c r="B1" s="3"/>
      <c r="C1" s="3"/>
      <c r="D1" s="3"/>
      <c r="E1" s="3"/>
      <c r="F1" s="3"/>
      <c r="G1" s="3"/>
      <c r="H1" s="3"/>
    </row>
    <row r="2" spans="1:8" ht="12.75" customHeight="1" x14ac:dyDescent="0.15">
      <c r="A2" s="6" t="s">
        <v>331</v>
      </c>
      <c r="B2" s="6"/>
      <c r="C2" s="6"/>
      <c r="D2" s="6"/>
      <c r="E2" s="6"/>
      <c r="F2" s="6"/>
      <c r="G2" s="6"/>
    </row>
    <row r="3" spans="1:8" ht="9.75" customHeight="1" x14ac:dyDescent="0.15">
      <c r="A3" s="8" t="s">
        <v>332</v>
      </c>
      <c r="B3" s="8"/>
      <c r="C3" s="8"/>
      <c r="D3" s="8"/>
      <c r="E3" s="8"/>
      <c r="F3" s="8"/>
      <c r="G3" s="8"/>
    </row>
    <row r="4" spans="1:8" ht="16.5" customHeight="1" x14ac:dyDescent="0.15">
      <c r="A4" s="68" t="s">
        <v>333</v>
      </c>
      <c r="B4" s="370" t="s">
        <v>334</v>
      </c>
      <c r="C4" s="202" t="s">
        <v>335</v>
      </c>
      <c r="D4" s="371" t="s">
        <v>336</v>
      </c>
      <c r="E4" s="201" t="s">
        <v>337</v>
      </c>
      <c r="F4" s="201"/>
      <c r="G4" s="201" t="s">
        <v>338</v>
      </c>
      <c r="H4" s="201"/>
    </row>
    <row r="5" spans="1:8" ht="10.7" customHeight="1" x14ac:dyDescent="0.15">
      <c r="A5" s="167" t="s">
        <v>231</v>
      </c>
      <c r="B5" s="372">
        <v>136647145</v>
      </c>
      <c r="C5" s="372">
        <v>129708253</v>
      </c>
      <c r="D5" s="372">
        <v>6938892</v>
      </c>
      <c r="E5" s="373">
        <f>(D5/B5)*100</f>
        <v>5.0779633925026388</v>
      </c>
      <c r="F5" s="374" t="s">
        <v>20</v>
      </c>
      <c r="G5" s="373">
        <v>37.47032781512052</v>
      </c>
      <c r="H5" s="374" t="s">
        <v>20</v>
      </c>
    </row>
    <row r="6" spans="1:8" ht="10.7" customHeight="1" x14ac:dyDescent="0.15">
      <c r="A6" s="207" t="s">
        <v>232</v>
      </c>
      <c r="B6" s="372">
        <v>28404215</v>
      </c>
      <c r="C6" s="372">
        <v>27243610</v>
      </c>
      <c r="D6" s="372">
        <v>1160605</v>
      </c>
      <c r="E6" s="373">
        <f>(D6/B6)*100</f>
        <v>4.0860308936543399</v>
      </c>
      <c r="F6" s="375"/>
      <c r="G6" s="376">
        <v>33.437272169264141</v>
      </c>
      <c r="H6" s="377"/>
    </row>
    <row r="7" spans="1:8" ht="10.7" customHeight="1" x14ac:dyDescent="0.15">
      <c r="A7" s="189" t="s">
        <v>30</v>
      </c>
      <c r="B7" s="413">
        <v>7458973</v>
      </c>
      <c r="C7" s="413">
        <v>7148963</v>
      </c>
      <c r="D7" s="413">
        <v>310010</v>
      </c>
      <c r="E7" s="125">
        <f>(D7/B7)*100</f>
        <v>4.1562022010268702</v>
      </c>
      <c r="F7" s="323"/>
      <c r="G7" s="125">
        <v>31.219422547201408</v>
      </c>
      <c r="H7" s="377"/>
    </row>
    <row r="8" spans="1:8" ht="10.7" customHeight="1" x14ac:dyDescent="0.15">
      <c r="A8" s="189" t="s">
        <v>49</v>
      </c>
      <c r="B8" s="413">
        <v>5204569</v>
      </c>
      <c r="C8" s="413">
        <v>5024519</v>
      </c>
      <c r="D8" s="413">
        <v>180050</v>
      </c>
      <c r="E8" s="125">
        <f>(D8/B8)*100</f>
        <v>3.4594603318737822</v>
      </c>
      <c r="F8" s="323"/>
      <c r="G8" s="125">
        <v>37.264848759603467</v>
      </c>
      <c r="H8" s="377"/>
    </row>
    <row r="9" spans="1:8" ht="10.7" customHeight="1" x14ac:dyDescent="0.15">
      <c r="A9" s="189" t="s">
        <v>50</v>
      </c>
      <c r="B9" s="413">
        <v>81088</v>
      </c>
      <c r="C9" s="413">
        <v>77936</v>
      </c>
      <c r="D9" s="413">
        <v>3152</v>
      </c>
      <c r="E9" s="125">
        <f t="shared" ref="E9:E17" si="0">(D9/B9)*100</f>
        <v>3.8871349644830309</v>
      </c>
      <c r="F9" s="323"/>
      <c r="G9" s="125">
        <v>31.43475613880809</v>
      </c>
      <c r="H9" s="377"/>
    </row>
    <row r="10" spans="1:8" ht="10.7" customHeight="1" x14ac:dyDescent="0.15">
      <c r="A10" s="189" t="s">
        <v>51</v>
      </c>
      <c r="B10" s="413">
        <v>2386581</v>
      </c>
      <c r="C10" s="413">
        <v>2301933</v>
      </c>
      <c r="D10" s="413">
        <v>84648</v>
      </c>
      <c r="E10" s="125">
        <f t="shared" si="0"/>
        <v>3.5468312200591559</v>
      </c>
      <c r="F10" s="323"/>
      <c r="G10" s="125">
        <v>30.241569644406301</v>
      </c>
      <c r="H10" s="377"/>
    </row>
    <row r="11" spans="1:8" ht="10.7" customHeight="1" x14ac:dyDescent="0.15">
      <c r="A11" s="189" t="s">
        <v>52</v>
      </c>
      <c r="B11" s="413">
        <v>161666</v>
      </c>
      <c r="C11" s="413">
        <v>153264</v>
      </c>
      <c r="D11" s="413">
        <v>8402</v>
      </c>
      <c r="E11" s="125">
        <f t="shared" si="0"/>
        <v>5.1971348335457055</v>
      </c>
      <c r="F11" s="323"/>
      <c r="G11" s="125">
        <v>29.996535896769721</v>
      </c>
      <c r="H11" s="377"/>
    </row>
    <row r="12" spans="1:8" ht="10.7" customHeight="1" x14ac:dyDescent="0.15">
      <c r="A12" s="189" t="s">
        <v>53</v>
      </c>
      <c r="B12" s="413">
        <v>2728886</v>
      </c>
      <c r="C12" s="413">
        <v>2638356</v>
      </c>
      <c r="D12" s="413">
        <v>90530</v>
      </c>
      <c r="E12" s="125">
        <f t="shared" si="0"/>
        <v>3.3174709386907328</v>
      </c>
      <c r="F12" s="323"/>
      <c r="G12" s="125">
        <v>41.616455219833178</v>
      </c>
      <c r="H12" s="377"/>
    </row>
    <row r="13" spans="1:8" ht="10.7" customHeight="1" x14ac:dyDescent="0.15">
      <c r="A13" s="189" t="s">
        <v>54</v>
      </c>
      <c r="B13" s="413">
        <v>453734</v>
      </c>
      <c r="C13" s="413">
        <v>437454</v>
      </c>
      <c r="D13" s="413">
        <v>16280</v>
      </c>
      <c r="E13" s="125">
        <f t="shared" si="0"/>
        <v>3.5880053070741886</v>
      </c>
      <c r="F13" s="323"/>
      <c r="G13" s="125">
        <v>42.796447770527188</v>
      </c>
      <c r="H13" s="377"/>
    </row>
    <row r="14" spans="1:8" ht="10.7" customHeight="1" x14ac:dyDescent="0.15">
      <c r="A14" s="189" t="s">
        <v>55</v>
      </c>
      <c r="B14" s="413">
        <v>2804850</v>
      </c>
      <c r="C14" s="413">
        <v>2647979</v>
      </c>
      <c r="D14" s="413">
        <v>156871</v>
      </c>
      <c r="E14" s="125">
        <f t="shared" si="0"/>
        <v>5.5928481023940675</v>
      </c>
      <c r="F14" s="323"/>
      <c r="G14" s="125">
        <v>34.175710265641612</v>
      </c>
      <c r="H14" s="377"/>
    </row>
    <row r="15" spans="1:8" ht="10.7" customHeight="1" x14ac:dyDescent="0.15">
      <c r="A15" s="189" t="s">
        <v>56</v>
      </c>
      <c r="B15" s="413">
        <v>2442534</v>
      </c>
      <c r="C15" s="413">
        <v>2346256</v>
      </c>
      <c r="D15" s="413">
        <v>96278</v>
      </c>
      <c r="E15" s="125">
        <f t="shared" si="0"/>
        <v>3.941726092656233</v>
      </c>
      <c r="F15" s="323"/>
      <c r="G15" s="125">
        <v>27.375566418096835</v>
      </c>
      <c r="H15" s="377"/>
    </row>
    <row r="16" spans="1:8" ht="10.7" customHeight="1" x14ac:dyDescent="0.15">
      <c r="A16" s="189" t="s">
        <v>57</v>
      </c>
      <c r="B16" s="413">
        <v>2223110</v>
      </c>
      <c r="C16" s="413">
        <v>2139904</v>
      </c>
      <c r="D16" s="413">
        <v>83206</v>
      </c>
      <c r="E16" s="125">
        <f t="shared" si="0"/>
        <v>3.7427747614827873</v>
      </c>
      <c r="F16" s="323"/>
      <c r="G16" s="125">
        <v>29.165803719646831</v>
      </c>
      <c r="H16" s="377"/>
    </row>
    <row r="17" spans="1:8" ht="10.7" customHeight="1" x14ac:dyDescent="0.15">
      <c r="A17" s="189" t="s">
        <v>58</v>
      </c>
      <c r="B17" s="413">
        <v>1027739</v>
      </c>
      <c r="C17" s="413">
        <v>974795</v>
      </c>
      <c r="D17" s="413">
        <v>52944</v>
      </c>
      <c r="E17" s="125">
        <f t="shared" si="0"/>
        <v>5.151502472904113</v>
      </c>
      <c r="F17" s="323"/>
      <c r="G17" s="125">
        <v>38.040833502136564</v>
      </c>
      <c r="H17" s="377"/>
    </row>
    <row r="18" spans="1:8" ht="10.7" customHeight="1" x14ac:dyDescent="0.15">
      <c r="A18" s="291" t="s">
        <v>59</v>
      </c>
      <c r="B18" s="414">
        <v>1412300</v>
      </c>
      <c r="C18" s="414">
        <v>1334568</v>
      </c>
      <c r="D18" s="414">
        <v>77732</v>
      </c>
      <c r="E18" s="151">
        <f>(D18/B18)*100</f>
        <v>5.5039297599660131</v>
      </c>
      <c r="F18" s="324"/>
      <c r="G18" s="151">
        <v>23.368882546520997</v>
      </c>
      <c r="H18" s="378"/>
    </row>
    <row r="19" spans="1:8" ht="10.7" customHeight="1" x14ac:dyDescent="0.15">
      <c r="A19" s="255" t="s">
        <v>0</v>
      </c>
      <c r="B19" s="379">
        <v>165051360</v>
      </c>
      <c r="C19" s="379">
        <v>156951863</v>
      </c>
      <c r="D19" s="379">
        <v>8099497</v>
      </c>
      <c r="E19" s="380">
        <f>(D19/B19)*100</f>
        <v>4.9072585648491476</v>
      </c>
      <c r="F19" s="255" t="s">
        <v>20</v>
      </c>
      <c r="G19" s="380">
        <v>36.811449553081268</v>
      </c>
      <c r="H19" s="255" t="s">
        <v>20</v>
      </c>
    </row>
    <row r="20" spans="1:8" ht="6" customHeight="1" x14ac:dyDescent="0.15">
      <c r="A20" s="255"/>
      <c r="B20" s="381"/>
      <c r="C20" s="379"/>
      <c r="D20" s="379"/>
      <c r="E20" s="380"/>
      <c r="F20" s="382"/>
      <c r="G20" s="380"/>
      <c r="H20" s="255"/>
    </row>
    <row r="21" spans="1:8" ht="9.9499999999999993" customHeight="1" x14ac:dyDescent="0.15">
      <c r="A21" s="39" t="s">
        <v>60</v>
      </c>
      <c r="B21" s="39"/>
      <c r="C21" s="39"/>
      <c r="D21" s="39"/>
      <c r="E21" s="39"/>
      <c r="F21" s="39"/>
      <c r="G21" s="39"/>
      <c r="H21" s="39"/>
    </row>
    <row r="22" spans="1:8" x14ac:dyDescent="0.15">
      <c r="A22" s="258" t="s">
        <v>44</v>
      </c>
      <c r="B22" s="258"/>
      <c r="C22" s="258"/>
      <c r="D22" s="258"/>
      <c r="E22" s="258"/>
      <c r="F22" s="258"/>
      <c r="G22" s="258"/>
    </row>
    <row r="23" spans="1:8" x14ac:dyDescent="0.15">
      <c r="A23" s="39" t="s">
        <v>45</v>
      </c>
      <c r="B23" s="39"/>
      <c r="C23" s="39"/>
      <c r="D23" s="39"/>
      <c r="E23" s="383"/>
      <c r="F23" s="384"/>
      <c r="G23" s="383"/>
    </row>
    <row r="24" spans="1:8" ht="13.5" customHeight="1" x14ac:dyDescent="0.15">
      <c r="A24" s="40" t="s">
        <v>46</v>
      </c>
      <c r="B24" s="40"/>
      <c r="C24" s="161"/>
      <c r="D24" s="161"/>
      <c r="E24" s="40"/>
      <c r="F24" s="41"/>
      <c r="G24" s="40"/>
      <c r="H24" s="41"/>
    </row>
    <row r="25" spans="1:8" ht="12.75" customHeight="1" x14ac:dyDescent="0.15"/>
    <row r="26" spans="1:8" x14ac:dyDescent="0.15">
      <c r="G26" s="385"/>
    </row>
    <row r="27" spans="1:8" ht="13.5" customHeight="1" x14ac:dyDescent="0.15">
      <c r="B27" s="386"/>
      <c r="C27" s="387"/>
    </row>
    <row r="28" spans="1:8" x14ac:dyDescent="0.15">
      <c r="B28" s="386"/>
      <c r="E28" s="386"/>
      <c r="F28" s="388"/>
    </row>
    <row r="29" spans="1:8" x14ac:dyDescent="0.15">
      <c r="A29" s="341"/>
      <c r="B29" s="386"/>
    </row>
    <row r="30" spans="1:8" x14ac:dyDescent="0.15">
      <c r="A30" s="341"/>
      <c r="B30" s="386"/>
    </row>
    <row r="31" spans="1:8" x14ac:dyDescent="0.15">
      <c r="A31" s="213"/>
      <c r="B31" s="386"/>
    </row>
    <row r="32" spans="1:8" x14ac:dyDescent="0.15">
      <c r="A32" s="213"/>
      <c r="B32" s="386"/>
    </row>
    <row r="33" spans="1:2" ht="12.75" customHeight="1" x14ac:dyDescent="0.15">
      <c r="A33" s="213"/>
      <c r="B33" s="386"/>
    </row>
    <row r="34" spans="1:2" x14ac:dyDescent="0.15">
      <c r="A34" s="213"/>
      <c r="B34" s="386"/>
    </row>
    <row r="35" spans="1:2" ht="13.5" customHeight="1" x14ac:dyDescent="0.15">
      <c r="A35" s="213"/>
      <c r="B35" s="386"/>
    </row>
    <row r="36" spans="1:2" x14ac:dyDescent="0.15">
      <c r="A36" s="213"/>
    </row>
    <row r="37" spans="1:2" ht="36" customHeight="1" x14ac:dyDescent="0.15">
      <c r="A37" s="213"/>
    </row>
    <row r="38" spans="1:2" x14ac:dyDescent="0.15">
      <c r="A38" s="213"/>
    </row>
    <row r="39" spans="1:2" x14ac:dyDescent="0.15">
      <c r="A39" s="213"/>
    </row>
    <row r="40" spans="1:2" x14ac:dyDescent="0.15">
      <c r="A40" s="341"/>
    </row>
    <row r="45" spans="1:2" ht="12.75" customHeight="1" x14ac:dyDescent="0.15"/>
    <row r="47" spans="1:2" ht="13.5" customHeight="1" x14ac:dyDescent="0.15"/>
    <row r="54" ht="12.75" customHeight="1" x14ac:dyDescent="0.15"/>
    <row r="56" ht="13.5" customHeight="1" x14ac:dyDescent="0.15"/>
    <row r="58" ht="36" customHeight="1" x14ac:dyDescent="0.15"/>
  </sheetData>
  <mergeCells count="10">
    <mergeCell ref="A21:H21"/>
    <mergeCell ref="A22:G22"/>
    <mergeCell ref="A23:D23"/>
    <mergeCell ref="A1:D1"/>
    <mergeCell ref="E1:H1"/>
    <mergeCell ref="A2:G2"/>
    <mergeCell ref="A3:D3"/>
    <mergeCell ref="E3:G3"/>
    <mergeCell ref="E4:F4"/>
    <mergeCell ref="G4:H4"/>
  </mergeCells>
  <pageMargins left="1.05" right="1.05" top="0.5" bottom="0.25" header="0" footer="0"/>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D23EF-E04A-4074-BD3F-BD1084DBD1CC}">
  <sheetPr>
    <tabColor theme="0"/>
  </sheetPr>
  <dimension ref="A1:P106"/>
  <sheetViews>
    <sheetView showGridLines="0" view="pageLayout" topLeftCell="A7" zoomScale="145" zoomScaleNormal="130" zoomScaleSheetLayoutView="100" zoomScalePageLayoutView="145" workbookViewId="0">
      <selection activeCell="A24" sqref="A24:F39"/>
    </sheetView>
  </sheetViews>
  <sheetFormatPr defaultColWidth="7.109375" defaultRowHeight="8.25" x14ac:dyDescent="0.3"/>
  <cols>
    <col min="1" max="1" width="20.33203125" style="58" customWidth="1"/>
    <col min="2" max="2" width="7" style="58" customWidth="1"/>
    <col min="3" max="3" width="0.88671875" style="58" customWidth="1"/>
    <col min="4" max="4" width="7.88671875" style="58" customWidth="1"/>
    <col min="5" max="5" width="0.88671875" style="58" customWidth="1"/>
    <col min="6" max="6" width="7.88671875" style="58" customWidth="1"/>
    <col min="7" max="7" width="0.88671875" style="34" customWidth="1"/>
    <col min="8" max="8" width="7.33203125" style="58" bestFit="1" customWidth="1"/>
    <col min="9" max="9" width="7.21875" style="58" bestFit="1" customWidth="1"/>
    <col min="10" max="10" width="7.33203125" style="58" bestFit="1" customWidth="1"/>
    <col min="11" max="16384" width="7.109375" style="58"/>
  </cols>
  <sheetData>
    <row r="1" spans="1:15" ht="3.95" customHeight="1" x14ac:dyDescent="0.15">
      <c r="A1" s="3"/>
      <c r="B1" s="3"/>
      <c r="C1" s="3"/>
      <c r="D1" s="3"/>
      <c r="E1" s="3"/>
      <c r="F1" s="3"/>
      <c r="G1" s="330"/>
    </row>
    <row r="2" spans="1:15" ht="12.75" customHeight="1" x14ac:dyDescent="0.3">
      <c r="A2" s="6" t="s">
        <v>339</v>
      </c>
      <c r="B2" s="6"/>
      <c r="C2" s="6"/>
      <c r="D2" s="6"/>
      <c r="E2" s="6"/>
      <c r="F2" s="6"/>
      <c r="G2" s="6"/>
    </row>
    <row r="3" spans="1:15" ht="9" customHeight="1" x14ac:dyDescent="0.3">
      <c r="A3" s="8" t="s">
        <v>340</v>
      </c>
      <c r="B3" s="8"/>
      <c r="C3" s="8"/>
      <c r="D3" s="8"/>
      <c r="E3" s="8"/>
      <c r="F3" s="8"/>
      <c r="G3" s="8"/>
    </row>
    <row r="4" spans="1:15" ht="10.7" customHeight="1" x14ac:dyDescent="0.15">
      <c r="A4" s="1" t="s">
        <v>333</v>
      </c>
      <c r="B4" s="101" t="s">
        <v>39</v>
      </c>
      <c r="C4" s="101"/>
      <c r="D4" s="101" t="s">
        <v>41</v>
      </c>
      <c r="E4" s="101"/>
      <c r="F4" s="101" t="s">
        <v>36</v>
      </c>
      <c r="G4" s="101"/>
      <c r="H4" s="35"/>
      <c r="I4" s="35"/>
      <c r="J4" s="35"/>
    </row>
    <row r="5" spans="1:15" ht="10.7" customHeight="1" x14ac:dyDescent="0.3">
      <c r="A5" s="109" t="s">
        <v>341</v>
      </c>
      <c r="B5" s="146">
        <v>20010377</v>
      </c>
      <c r="C5" s="146"/>
      <c r="D5" s="146">
        <v>3138055</v>
      </c>
      <c r="E5" s="146"/>
      <c r="F5" s="146">
        <v>23148432</v>
      </c>
      <c r="G5" s="146"/>
      <c r="H5" s="10"/>
      <c r="I5" s="10"/>
      <c r="J5" s="10"/>
      <c r="K5" s="10"/>
      <c r="L5" s="10"/>
      <c r="M5" s="10"/>
      <c r="N5" s="10"/>
      <c r="O5" s="10"/>
    </row>
    <row r="6" spans="1:15" ht="10.7" customHeight="1" x14ac:dyDescent="0.3">
      <c r="A6" s="112" t="s">
        <v>342</v>
      </c>
      <c r="B6" s="146">
        <v>8318530</v>
      </c>
      <c r="C6" s="146"/>
      <c r="D6" s="146">
        <v>2405867</v>
      </c>
      <c r="E6" s="146"/>
      <c r="F6" s="146">
        <v>10724397</v>
      </c>
      <c r="G6" s="146"/>
      <c r="H6" s="10"/>
      <c r="I6" s="10"/>
      <c r="J6" s="10"/>
      <c r="K6" s="10"/>
      <c r="L6" s="10"/>
      <c r="M6" s="10"/>
      <c r="N6" s="10"/>
      <c r="O6" s="10"/>
    </row>
    <row r="7" spans="1:15" ht="10.7" customHeight="1" x14ac:dyDescent="0.3">
      <c r="A7" s="112" t="s">
        <v>343</v>
      </c>
      <c r="B7" s="146">
        <v>4578675</v>
      </c>
      <c r="C7" s="146"/>
      <c r="D7" s="146">
        <v>482113</v>
      </c>
      <c r="E7" s="146"/>
      <c r="F7" s="146">
        <v>5060788</v>
      </c>
      <c r="G7" s="146"/>
      <c r="H7" s="10"/>
      <c r="I7" s="10"/>
      <c r="J7" s="10"/>
      <c r="K7" s="10"/>
      <c r="L7" s="10"/>
      <c r="M7" s="10"/>
      <c r="N7" s="10"/>
      <c r="O7" s="10"/>
    </row>
    <row r="8" spans="1:15" ht="10.7" customHeight="1" x14ac:dyDescent="0.3">
      <c r="A8" s="112" t="s">
        <v>344</v>
      </c>
      <c r="B8" s="146">
        <v>13573179</v>
      </c>
      <c r="C8" s="146"/>
      <c r="D8" s="146">
        <v>1886459</v>
      </c>
      <c r="E8" s="146"/>
      <c r="F8" s="146">
        <v>15459638</v>
      </c>
      <c r="G8" s="146"/>
      <c r="H8" s="35"/>
      <c r="I8" s="35"/>
      <c r="J8" s="35"/>
      <c r="K8" s="35"/>
      <c r="L8" s="35"/>
      <c r="M8" s="35"/>
      <c r="N8" s="35"/>
      <c r="O8" s="35"/>
    </row>
    <row r="9" spans="1:15" ht="10.7" customHeight="1" x14ac:dyDescent="0.3">
      <c r="A9" s="112" t="s">
        <v>345</v>
      </c>
      <c r="B9" s="146">
        <v>13995427</v>
      </c>
      <c r="C9" s="146"/>
      <c r="D9" s="146">
        <v>2977959</v>
      </c>
      <c r="E9" s="146"/>
      <c r="F9" s="146">
        <v>16973386</v>
      </c>
      <c r="G9" s="146"/>
      <c r="H9" s="389"/>
      <c r="I9" s="389"/>
      <c r="J9" s="389"/>
      <c r="K9" s="389"/>
      <c r="L9" s="389"/>
      <c r="M9" s="389"/>
      <c r="N9" s="389"/>
      <c r="O9" s="389"/>
    </row>
    <row r="10" spans="1:15" ht="10.7" customHeight="1" x14ac:dyDescent="0.3">
      <c r="A10" s="112" t="s">
        <v>346</v>
      </c>
      <c r="B10" s="146">
        <v>9570999</v>
      </c>
      <c r="C10" s="146"/>
      <c r="D10" s="146">
        <v>2226248</v>
      </c>
      <c r="E10" s="146"/>
      <c r="F10" s="146">
        <v>11797247</v>
      </c>
      <c r="G10" s="146"/>
      <c r="H10" s="35"/>
      <c r="I10" s="35"/>
    </row>
    <row r="11" spans="1:15" ht="10.7" customHeight="1" x14ac:dyDescent="0.3">
      <c r="A11" s="112" t="s">
        <v>347</v>
      </c>
      <c r="B11" s="146">
        <v>4183259</v>
      </c>
      <c r="C11" s="146"/>
      <c r="D11" s="146">
        <v>1957968</v>
      </c>
      <c r="E11" s="146"/>
      <c r="F11" s="146">
        <v>6141227</v>
      </c>
      <c r="G11" s="146"/>
      <c r="H11" s="35"/>
      <c r="I11" s="35"/>
      <c r="J11" s="35"/>
    </row>
    <row r="12" spans="1:15" ht="10.7" customHeight="1" x14ac:dyDescent="0.3">
      <c r="A12" s="112" t="s">
        <v>348</v>
      </c>
      <c r="B12" s="146">
        <v>8377235</v>
      </c>
      <c r="C12" s="146"/>
      <c r="D12" s="146">
        <v>1372578</v>
      </c>
      <c r="E12" s="146"/>
      <c r="F12" s="146">
        <v>9749813</v>
      </c>
      <c r="G12" s="146"/>
      <c r="H12" s="10"/>
      <c r="I12" s="10"/>
      <c r="J12" s="10"/>
      <c r="K12" s="10"/>
      <c r="L12" s="10"/>
      <c r="M12" s="10"/>
      <c r="N12" s="10"/>
      <c r="O12" s="10"/>
    </row>
    <row r="13" spans="1:15" ht="10.7" customHeight="1" x14ac:dyDescent="0.3">
      <c r="A13" s="112" t="s">
        <v>349</v>
      </c>
      <c r="B13" s="146">
        <v>17391363</v>
      </c>
      <c r="C13" s="146"/>
      <c r="D13" s="146">
        <v>2580721</v>
      </c>
      <c r="E13" s="146"/>
      <c r="F13" s="146">
        <v>19972084</v>
      </c>
      <c r="G13" s="146"/>
      <c r="H13" s="10"/>
      <c r="I13" s="10"/>
      <c r="J13" s="10"/>
      <c r="K13" s="10"/>
      <c r="L13" s="10"/>
      <c r="M13" s="10"/>
      <c r="N13" s="10"/>
      <c r="O13" s="10"/>
    </row>
    <row r="14" spans="1:15" ht="10.7" customHeight="1" x14ac:dyDescent="0.3">
      <c r="A14" s="112" t="s">
        <v>350</v>
      </c>
      <c r="B14" s="146">
        <v>19613568</v>
      </c>
      <c r="C14" s="146"/>
      <c r="D14" s="146">
        <v>2494354</v>
      </c>
      <c r="E14" s="146"/>
      <c r="F14" s="146">
        <v>22107922</v>
      </c>
      <c r="G14" s="146"/>
      <c r="H14" s="10"/>
      <c r="I14" s="10"/>
      <c r="J14" s="10"/>
      <c r="K14" s="10"/>
      <c r="L14" s="10"/>
      <c r="M14" s="10"/>
      <c r="N14" s="10"/>
      <c r="O14" s="10"/>
    </row>
    <row r="15" spans="1:15" ht="10.7" customHeight="1" x14ac:dyDescent="0.3">
      <c r="A15" s="112" t="s">
        <v>351</v>
      </c>
      <c r="B15" s="146">
        <v>916886</v>
      </c>
      <c r="C15" s="146"/>
      <c r="D15" s="146">
        <v>569463</v>
      </c>
      <c r="E15" s="146"/>
      <c r="F15" s="146">
        <v>1486349</v>
      </c>
      <c r="G15" s="146"/>
      <c r="H15" s="35"/>
      <c r="I15" s="35"/>
      <c r="J15" s="35"/>
      <c r="K15" s="35"/>
      <c r="L15" s="35"/>
      <c r="M15" s="35"/>
      <c r="N15" s="35"/>
      <c r="O15" s="35"/>
    </row>
    <row r="16" spans="1:15" ht="10.7" customHeight="1" x14ac:dyDescent="0.3">
      <c r="A16" s="112" t="s">
        <v>352</v>
      </c>
      <c r="B16" s="146">
        <v>7269547</v>
      </c>
      <c r="C16" s="146"/>
      <c r="D16" s="146">
        <v>2476034</v>
      </c>
      <c r="E16" s="146"/>
      <c r="F16" s="146">
        <v>9745581</v>
      </c>
      <c r="G16" s="146"/>
      <c r="H16" s="389"/>
      <c r="I16" s="389"/>
      <c r="J16" s="389"/>
      <c r="K16" s="389"/>
      <c r="L16" s="389"/>
      <c r="M16" s="389"/>
      <c r="N16" s="389"/>
      <c r="O16" s="389"/>
    </row>
    <row r="17" spans="1:15" ht="10.7" customHeight="1" x14ac:dyDescent="0.3">
      <c r="A17" s="112" t="s">
        <v>353</v>
      </c>
      <c r="B17" s="146">
        <v>11784060</v>
      </c>
      <c r="C17" s="146"/>
      <c r="D17" s="146">
        <v>2653215</v>
      </c>
      <c r="E17" s="146"/>
      <c r="F17" s="146">
        <v>14437275</v>
      </c>
      <c r="G17" s="146"/>
      <c r="H17" s="35"/>
      <c r="I17" s="35"/>
      <c r="J17" s="35"/>
    </row>
    <row r="18" spans="1:15" ht="10.7" customHeight="1" x14ac:dyDescent="0.3">
      <c r="A18" s="112" t="s">
        <v>354</v>
      </c>
      <c r="B18" s="146">
        <v>12504870</v>
      </c>
      <c r="C18" s="146"/>
      <c r="D18" s="146">
        <v>2673269</v>
      </c>
      <c r="E18" s="146"/>
      <c r="F18" s="146">
        <v>15178139</v>
      </c>
      <c r="G18" s="146"/>
      <c r="H18" s="35"/>
      <c r="I18" s="35"/>
      <c r="J18" s="35"/>
    </row>
    <row r="19" spans="1:15" ht="10.7" customHeight="1" x14ac:dyDescent="0.3">
      <c r="A19" s="112" t="s">
        <v>355</v>
      </c>
      <c r="B19" s="146">
        <v>556905</v>
      </c>
      <c r="C19" s="146"/>
      <c r="D19" s="146">
        <v>35144</v>
      </c>
      <c r="E19" s="146"/>
      <c r="F19" s="146">
        <v>592049</v>
      </c>
      <c r="G19" s="146"/>
      <c r="H19" s="10"/>
      <c r="I19" s="10"/>
      <c r="J19" s="10"/>
      <c r="K19" s="10"/>
      <c r="L19" s="10"/>
      <c r="M19" s="10"/>
      <c r="N19" s="10"/>
      <c r="O19" s="10"/>
    </row>
    <row r="20" spans="1:15" ht="10.7" customHeight="1" x14ac:dyDescent="0.3">
      <c r="A20" s="115" t="s">
        <v>356</v>
      </c>
      <c r="B20" s="146">
        <v>1317281</v>
      </c>
      <c r="C20" s="146"/>
      <c r="D20" s="146">
        <v>259110</v>
      </c>
      <c r="E20" s="146"/>
      <c r="F20" s="146">
        <v>1576391</v>
      </c>
      <c r="G20" s="146"/>
      <c r="H20" s="10"/>
      <c r="I20" s="10"/>
      <c r="J20" s="10"/>
      <c r="K20" s="10"/>
      <c r="L20" s="10"/>
      <c r="M20" s="10"/>
      <c r="N20" s="10"/>
      <c r="O20" s="10"/>
    </row>
    <row r="21" spans="1:15" ht="10.7" customHeight="1" x14ac:dyDescent="0.3">
      <c r="A21" s="34" t="s">
        <v>0</v>
      </c>
      <c r="B21" s="229">
        <v>153962161</v>
      </c>
      <c r="C21" s="229"/>
      <c r="D21" s="229">
        <v>30188557</v>
      </c>
      <c r="E21" s="229"/>
      <c r="F21" s="229">
        <v>184150718</v>
      </c>
      <c r="G21" s="229"/>
      <c r="H21" s="35"/>
      <c r="I21" s="35"/>
      <c r="J21" s="35"/>
      <c r="K21" s="35"/>
      <c r="L21" s="35"/>
      <c r="M21" s="35"/>
      <c r="N21" s="35"/>
      <c r="O21" s="35"/>
    </row>
    <row r="22" spans="1:15" ht="6.75" customHeight="1" x14ac:dyDescent="0.3">
      <c r="A22" s="34"/>
      <c r="B22" s="10"/>
      <c r="C22" s="10"/>
      <c r="D22" s="10"/>
      <c r="E22" s="10"/>
      <c r="F22" s="35"/>
      <c r="G22" s="238"/>
      <c r="H22" s="389"/>
      <c r="I22" s="389"/>
      <c r="J22" s="389"/>
      <c r="K22" s="389"/>
      <c r="L22" s="389"/>
      <c r="M22" s="389"/>
      <c r="N22" s="389"/>
      <c r="O22" s="389"/>
    </row>
    <row r="23" spans="1:15" ht="10.7" customHeight="1" x14ac:dyDescent="0.3">
      <c r="A23" s="34" t="s">
        <v>203</v>
      </c>
      <c r="B23" s="10"/>
      <c r="C23" s="10"/>
      <c r="D23" s="10"/>
      <c r="E23" s="10"/>
      <c r="F23" s="35"/>
      <c r="G23" s="390"/>
      <c r="H23" s="35"/>
      <c r="I23" s="35"/>
      <c r="J23" s="35"/>
    </row>
    <row r="24" spans="1:15" ht="10.7" customHeight="1" x14ac:dyDescent="0.3">
      <c r="A24" s="109" t="s">
        <v>341</v>
      </c>
      <c r="B24" s="119">
        <f>(B5/B$21)*100</f>
        <v>12.996944749301095</v>
      </c>
      <c r="C24" s="120" t="s">
        <v>20</v>
      </c>
      <c r="D24" s="119">
        <f>(D5/D$21)*100</f>
        <v>10.394849280142804</v>
      </c>
      <c r="E24" s="120" t="s">
        <v>20</v>
      </c>
      <c r="F24" s="119">
        <f>(F5/F$21)*100</f>
        <v>12.570372926810961</v>
      </c>
      <c r="G24" s="75" t="s">
        <v>20</v>
      </c>
    </row>
    <row r="25" spans="1:15" ht="10.7" customHeight="1" x14ac:dyDescent="0.3">
      <c r="A25" s="112" t="s">
        <v>342</v>
      </c>
      <c r="B25" s="125">
        <f t="shared" ref="B25:F40" si="0">(B6/B$21)*100</f>
        <v>5.4029704090734345</v>
      </c>
      <c r="C25" s="125"/>
      <c r="D25" s="125">
        <f t="shared" si="0"/>
        <v>7.9694667088592546</v>
      </c>
      <c r="E25" s="125"/>
      <c r="F25" s="125">
        <f t="shared" si="0"/>
        <v>5.8237063186470985</v>
      </c>
      <c r="G25" s="79"/>
      <c r="H25" s="10"/>
      <c r="I25" s="10"/>
      <c r="J25" s="10"/>
      <c r="K25" s="10"/>
      <c r="L25" s="10"/>
      <c r="M25" s="10"/>
      <c r="N25" s="10"/>
      <c r="O25" s="10"/>
    </row>
    <row r="26" spans="1:15" ht="10.7" customHeight="1" x14ac:dyDescent="0.3">
      <c r="A26" s="112" t="s">
        <v>343</v>
      </c>
      <c r="B26" s="125">
        <f t="shared" si="0"/>
        <v>2.9738962939082159</v>
      </c>
      <c r="C26" s="125"/>
      <c r="D26" s="125">
        <f t="shared" si="0"/>
        <v>1.5970057793752779</v>
      </c>
      <c r="E26" s="125"/>
      <c r="F26" s="125">
        <f t="shared" si="0"/>
        <v>2.7481771751766941</v>
      </c>
      <c r="G26" s="79"/>
      <c r="H26" s="10"/>
      <c r="I26" s="10"/>
      <c r="J26" s="10"/>
      <c r="K26" s="10"/>
      <c r="L26" s="10"/>
      <c r="M26" s="10"/>
      <c r="N26" s="10"/>
      <c r="O26" s="10"/>
    </row>
    <row r="27" spans="1:15" ht="10.7" customHeight="1" x14ac:dyDescent="0.3">
      <c r="A27" s="112" t="s">
        <v>344</v>
      </c>
      <c r="B27" s="125">
        <f t="shared" si="0"/>
        <v>8.8159187373318311</v>
      </c>
      <c r="C27" s="125"/>
      <c r="D27" s="125">
        <f t="shared" si="0"/>
        <v>6.2489207417234285</v>
      </c>
      <c r="E27" s="125"/>
      <c r="F27" s="125">
        <f t="shared" si="0"/>
        <v>8.3951005827737255</v>
      </c>
      <c r="G27" s="79"/>
      <c r="H27" s="35"/>
      <c r="I27" s="35"/>
      <c r="J27" s="35"/>
      <c r="K27" s="35"/>
      <c r="L27" s="35"/>
      <c r="M27" s="35"/>
      <c r="N27" s="35"/>
      <c r="O27" s="35"/>
    </row>
    <row r="28" spans="1:15" ht="10.7" customHeight="1" x14ac:dyDescent="0.3">
      <c r="A28" s="112" t="s">
        <v>345</v>
      </c>
      <c r="B28" s="125">
        <f t="shared" si="0"/>
        <v>9.0901731367618304</v>
      </c>
      <c r="C28" s="125"/>
      <c r="D28" s="125">
        <f t="shared" si="0"/>
        <v>9.8645291326776565</v>
      </c>
      <c r="E28" s="125"/>
      <c r="F28" s="125">
        <f t="shared" si="0"/>
        <v>9.2171163839828196</v>
      </c>
      <c r="G28" s="79"/>
      <c r="H28" s="389"/>
      <c r="I28" s="389"/>
      <c r="J28" s="389"/>
      <c r="K28" s="389"/>
      <c r="L28" s="389"/>
      <c r="M28" s="389"/>
      <c r="N28" s="389"/>
      <c r="O28" s="389"/>
    </row>
    <row r="29" spans="1:15" ht="10.7" customHeight="1" x14ac:dyDescent="0.3">
      <c r="A29" s="112" t="s">
        <v>346</v>
      </c>
      <c r="B29" s="125">
        <f t="shared" si="0"/>
        <v>6.2164618487006038</v>
      </c>
      <c r="C29" s="125"/>
      <c r="D29" s="125">
        <f t="shared" si="0"/>
        <v>7.3744763620202187</v>
      </c>
      <c r="E29" s="125"/>
      <c r="F29" s="125">
        <f t="shared" si="0"/>
        <v>6.4062997571369769</v>
      </c>
      <c r="G29" s="79"/>
    </row>
    <row r="30" spans="1:15" ht="10.7" customHeight="1" x14ac:dyDescent="0.3">
      <c r="A30" s="112" t="s">
        <v>347</v>
      </c>
      <c r="B30" s="125">
        <f t="shared" si="0"/>
        <v>2.7170695532131433</v>
      </c>
      <c r="C30" s="125"/>
      <c r="D30" s="125">
        <f t="shared" si="0"/>
        <v>6.4857952634171951</v>
      </c>
      <c r="E30" s="125"/>
      <c r="F30" s="125">
        <f t="shared" si="0"/>
        <v>3.3348916945303468</v>
      </c>
      <c r="G30" s="79"/>
    </row>
    <row r="31" spans="1:15" ht="10.7" customHeight="1" x14ac:dyDescent="0.3">
      <c r="A31" s="112" t="s">
        <v>348</v>
      </c>
      <c r="B31" s="125">
        <f t="shared" si="0"/>
        <v>5.4410999076584794</v>
      </c>
      <c r="C31" s="125"/>
      <c r="D31" s="125">
        <f t="shared" si="0"/>
        <v>4.5466830362246196</v>
      </c>
      <c r="E31" s="125"/>
      <c r="F31" s="125">
        <f t="shared" si="0"/>
        <v>5.2944746053067249</v>
      </c>
      <c r="G31" s="79"/>
      <c r="H31" s="10"/>
      <c r="I31" s="10"/>
      <c r="J31" s="10"/>
      <c r="K31" s="10"/>
      <c r="L31" s="10"/>
      <c r="M31" s="10"/>
      <c r="N31" s="10"/>
      <c r="O31" s="10"/>
    </row>
    <row r="32" spans="1:15" ht="10.7" customHeight="1" x14ac:dyDescent="0.3">
      <c r="A32" s="112" t="s">
        <v>349</v>
      </c>
      <c r="B32" s="125">
        <f t="shared" si="0"/>
        <v>11.295868340013753</v>
      </c>
      <c r="C32" s="125"/>
      <c r="D32" s="125">
        <f t="shared" si="0"/>
        <v>8.5486729292824428</v>
      </c>
      <c r="E32" s="125"/>
      <c r="F32" s="125">
        <f t="shared" si="0"/>
        <v>10.845509709063421</v>
      </c>
      <c r="G32" s="79"/>
      <c r="H32" s="10"/>
      <c r="I32" s="10"/>
      <c r="J32" s="10"/>
      <c r="K32" s="10"/>
      <c r="L32" s="10"/>
      <c r="M32" s="10"/>
      <c r="N32" s="10"/>
      <c r="O32" s="10"/>
    </row>
    <row r="33" spans="1:16" ht="10.7" customHeight="1" x14ac:dyDescent="0.3">
      <c r="A33" s="112" t="s">
        <v>357</v>
      </c>
      <c r="B33" s="125">
        <f t="shared" si="0"/>
        <v>12.739213240842989</v>
      </c>
      <c r="C33" s="125"/>
      <c r="D33" s="125">
        <f t="shared" si="0"/>
        <v>8.2625810832892732</v>
      </c>
      <c r="E33" s="125"/>
      <c r="F33" s="125">
        <f t="shared" si="0"/>
        <v>12.005341190144042</v>
      </c>
      <c r="G33" s="79"/>
      <c r="H33" s="35"/>
      <c r="I33" s="35"/>
      <c r="J33" s="35"/>
      <c r="K33" s="35"/>
      <c r="L33" s="35"/>
      <c r="M33" s="35"/>
      <c r="N33" s="35"/>
      <c r="O33" s="35"/>
    </row>
    <row r="34" spans="1:16" ht="10.7" customHeight="1" x14ac:dyDescent="0.3">
      <c r="A34" s="112" t="s">
        <v>351</v>
      </c>
      <c r="B34" s="125">
        <f t="shared" si="0"/>
        <v>0.5955268450668213</v>
      </c>
      <c r="C34" s="125"/>
      <c r="D34" s="125">
        <f t="shared" si="0"/>
        <v>1.8863538260540245</v>
      </c>
      <c r="E34" s="125"/>
      <c r="F34" s="125">
        <f t="shared" si="0"/>
        <v>0.80713722767021734</v>
      </c>
      <c r="G34" s="79"/>
      <c r="H34" s="67"/>
      <c r="I34" s="67"/>
      <c r="J34" s="67"/>
      <c r="K34" s="67"/>
      <c r="L34" s="67"/>
      <c r="M34" s="67"/>
      <c r="N34" s="67"/>
      <c r="O34" s="67"/>
    </row>
    <row r="35" spans="1:16" ht="10.7" customHeight="1" x14ac:dyDescent="0.3">
      <c r="A35" s="112" t="s">
        <v>352</v>
      </c>
      <c r="B35" s="125">
        <f t="shared" si="0"/>
        <v>4.7216452099551915</v>
      </c>
      <c r="C35" s="125"/>
      <c r="D35" s="125">
        <f t="shared" si="0"/>
        <v>8.2018958375519571</v>
      </c>
      <c r="E35" s="125"/>
      <c r="F35" s="125">
        <f t="shared" si="0"/>
        <v>5.2921764877397877</v>
      </c>
      <c r="G35" s="79"/>
    </row>
    <row r="36" spans="1:16" ht="10.7" customHeight="1" x14ac:dyDescent="0.3">
      <c r="A36" s="112" t="s">
        <v>353</v>
      </c>
      <c r="B36" s="125">
        <f t="shared" si="0"/>
        <v>7.6538676279037157</v>
      </c>
      <c r="C36" s="125"/>
      <c r="D36" s="125">
        <f t="shared" si="0"/>
        <v>8.7888102766886149</v>
      </c>
      <c r="E36" s="125"/>
      <c r="F36" s="125">
        <f t="shared" si="0"/>
        <v>7.8399232741519915</v>
      </c>
      <c r="G36" s="79"/>
    </row>
    <row r="37" spans="1:16" ht="10.7" customHeight="1" x14ac:dyDescent="0.3">
      <c r="A37" s="112" t="s">
        <v>354</v>
      </c>
      <c r="B37" s="125">
        <f t="shared" si="0"/>
        <v>8.1220411033331761</v>
      </c>
      <c r="C37" s="125"/>
      <c r="D37" s="125">
        <f t="shared" si="0"/>
        <v>8.8552394206851286</v>
      </c>
      <c r="E37" s="125"/>
      <c r="F37" s="125">
        <f t="shared" si="0"/>
        <v>8.2422372091973042</v>
      </c>
      <c r="G37" s="79"/>
    </row>
    <row r="38" spans="1:16" ht="10.7" customHeight="1" x14ac:dyDescent="0.3">
      <c r="A38" s="112" t="s">
        <v>355</v>
      </c>
      <c r="B38" s="125">
        <f t="shared" si="0"/>
        <v>0.3617154996934604</v>
      </c>
      <c r="C38" s="125"/>
      <c r="D38" s="125">
        <f t="shared" si="0"/>
        <v>0.11641497140787484</v>
      </c>
      <c r="E38" s="125"/>
      <c r="F38" s="125">
        <f t="shared" si="0"/>
        <v>0.32150241195366941</v>
      </c>
      <c r="G38" s="79"/>
    </row>
    <row r="39" spans="1:16" ht="10.7" customHeight="1" x14ac:dyDescent="0.3">
      <c r="A39" s="115" t="s">
        <v>356</v>
      </c>
      <c r="B39" s="151">
        <f>(B20/B$21)*100</f>
        <v>0.8555874972422608</v>
      </c>
      <c r="C39" s="151"/>
      <c r="D39" s="151">
        <f>(D20/D$21)*100</f>
        <v>0.85830535060022906</v>
      </c>
      <c r="E39" s="151"/>
      <c r="F39" s="151">
        <f>(F20/F$21)*100</f>
        <v>0.85603304571421757</v>
      </c>
      <c r="G39" s="274"/>
      <c r="H39" s="10"/>
      <c r="I39" s="10"/>
      <c r="J39" s="10"/>
      <c r="K39" s="10"/>
      <c r="L39" s="10"/>
      <c r="M39" s="10"/>
      <c r="N39" s="10"/>
      <c r="O39" s="10"/>
      <c r="P39" s="10"/>
    </row>
    <row r="40" spans="1:16" ht="10.7" customHeight="1" x14ac:dyDescent="0.3">
      <c r="A40" s="34" t="s">
        <v>0</v>
      </c>
      <c r="B40" s="36">
        <f t="shared" si="0"/>
        <v>100</v>
      </c>
      <c r="C40" s="37" t="s">
        <v>20</v>
      </c>
      <c r="D40" s="36">
        <f t="shared" si="0"/>
        <v>100</v>
      </c>
      <c r="E40" s="37" t="s">
        <v>20</v>
      </c>
      <c r="F40" s="36">
        <f t="shared" si="0"/>
        <v>100</v>
      </c>
      <c r="G40" s="37" t="s">
        <v>20</v>
      </c>
      <c r="H40" s="10"/>
      <c r="I40" s="10"/>
      <c r="J40" s="10"/>
      <c r="K40" s="10"/>
      <c r="L40" s="10"/>
      <c r="M40" s="10"/>
      <c r="N40" s="10"/>
      <c r="O40" s="10"/>
      <c r="P40" s="10"/>
    </row>
    <row r="41" spans="1:16" ht="6" customHeight="1" x14ac:dyDescent="0.3">
      <c r="A41" s="34"/>
      <c r="B41" s="36"/>
      <c r="C41" s="37"/>
      <c r="D41" s="36"/>
      <c r="E41" s="37"/>
      <c r="F41" s="36"/>
      <c r="G41" s="37"/>
      <c r="H41" s="10"/>
      <c r="I41" s="10"/>
      <c r="J41" s="10"/>
      <c r="K41" s="10"/>
      <c r="L41" s="10"/>
      <c r="M41" s="10"/>
      <c r="N41" s="10"/>
      <c r="O41" s="10"/>
      <c r="P41" s="10"/>
    </row>
    <row r="42" spans="1:16" ht="8.25" customHeight="1" x14ac:dyDescent="0.3">
      <c r="A42" s="39" t="s">
        <v>358</v>
      </c>
      <c r="B42" s="39"/>
      <c r="C42" s="39"/>
      <c r="D42" s="39"/>
      <c r="E42" s="39"/>
      <c r="F42" s="39"/>
      <c r="G42" s="39"/>
      <c r="H42" s="10"/>
      <c r="I42" s="10"/>
      <c r="J42" s="10"/>
      <c r="K42" s="10"/>
      <c r="L42" s="10"/>
      <c r="M42" s="10"/>
      <c r="N42" s="10"/>
      <c r="O42" s="10"/>
      <c r="P42" s="10"/>
    </row>
    <row r="43" spans="1:16" ht="8.25" customHeight="1" x14ac:dyDescent="0.3">
      <c r="A43" s="39" t="s">
        <v>44</v>
      </c>
      <c r="B43" s="39"/>
      <c r="C43" s="39"/>
      <c r="D43" s="39"/>
      <c r="E43" s="39"/>
      <c r="F43" s="39"/>
      <c r="G43" s="39"/>
      <c r="H43" s="10"/>
      <c r="I43" s="10"/>
      <c r="J43" s="10"/>
      <c r="K43" s="10"/>
      <c r="L43" s="10"/>
      <c r="M43" s="10"/>
      <c r="N43" s="10"/>
      <c r="O43" s="10"/>
      <c r="P43" s="10"/>
    </row>
    <row r="44" spans="1:16" ht="8.25" customHeight="1" x14ac:dyDescent="0.3">
      <c r="A44" s="39" t="s">
        <v>45</v>
      </c>
      <c r="B44" s="39"/>
      <c r="C44" s="39"/>
      <c r="D44" s="39"/>
      <c r="E44" s="39"/>
      <c r="F44" s="39"/>
      <c r="G44" s="39"/>
      <c r="H44" s="67"/>
      <c r="I44" s="67"/>
      <c r="J44" s="67"/>
      <c r="K44" s="67"/>
      <c r="L44" s="67"/>
      <c r="M44" s="67"/>
      <c r="N44" s="67"/>
      <c r="O44" s="67"/>
      <c r="P44" s="67"/>
    </row>
    <row r="45" spans="1:16" ht="18" customHeight="1" x14ac:dyDescent="0.3">
      <c r="A45" s="391" t="s">
        <v>46</v>
      </c>
      <c r="B45" s="391"/>
      <c r="C45" s="391"/>
      <c r="D45" s="391"/>
      <c r="E45" s="391"/>
      <c r="F45" s="391"/>
      <c r="G45" s="391"/>
    </row>
    <row r="46" spans="1:16" ht="14.25" customHeight="1" x14ac:dyDescent="0.3">
      <c r="B46" s="67"/>
      <c r="C46" s="67"/>
      <c r="D46" s="67"/>
      <c r="E46" s="67"/>
    </row>
    <row r="47" spans="1:16" ht="22.5" customHeight="1" x14ac:dyDescent="0.3">
      <c r="G47" s="390"/>
      <c r="H47" s="10"/>
      <c r="I47" s="10"/>
      <c r="J47" s="10"/>
      <c r="K47" s="10"/>
      <c r="L47" s="10"/>
      <c r="M47" s="10"/>
      <c r="N47" s="10"/>
      <c r="O47" s="10"/>
    </row>
    <row r="48" spans="1:16" x14ac:dyDescent="0.3">
      <c r="B48" s="36"/>
      <c r="C48" s="36"/>
      <c r="D48" s="36"/>
      <c r="E48" s="36"/>
      <c r="G48" s="390"/>
      <c r="H48" s="10"/>
      <c r="I48" s="10"/>
      <c r="J48" s="10"/>
      <c r="K48" s="10"/>
      <c r="L48" s="10"/>
      <c r="M48" s="10"/>
      <c r="N48" s="10"/>
      <c r="O48" s="10"/>
    </row>
    <row r="49" spans="2:15" ht="18" customHeight="1" x14ac:dyDescent="0.3">
      <c r="B49" s="36"/>
      <c r="C49" s="36"/>
      <c r="D49" s="36"/>
      <c r="E49" s="36"/>
      <c r="G49" s="390"/>
      <c r="H49" s="35"/>
      <c r="I49" s="35"/>
      <c r="J49" s="35"/>
      <c r="K49" s="35"/>
      <c r="L49" s="35"/>
      <c r="M49" s="35"/>
      <c r="N49" s="35"/>
      <c r="O49" s="35"/>
    </row>
    <row r="50" spans="2:15" x14ac:dyDescent="0.3">
      <c r="B50" s="36"/>
      <c r="C50" s="36"/>
      <c r="D50" s="36"/>
      <c r="E50" s="36"/>
      <c r="G50" s="37"/>
      <c r="H50" s="67"/>
      <c r="I50" s="67"/>
      <c r="J50" s="67"/>
      <c r="K50" s="67"/>
      <c r="L50" s="67"/>
      <c r="M50" s="67"/>
      <c r="N50" s="67"/>
      <c r="O50" s="67"/>
    </row>
    <row r="51" spans="2:15" x14ac:dyDescent="0.3">
      <c r="B51" s="36"/>
      <c r="C51" s="36"/>
      <c r="D51" s="36"/>
      <c r="E51" s="36"/>
    </row>
    <row r="52" spans="2:15" x14ac:dyDescent="0.3">
      <c r="B52" s="36"/>
      <c r="C52" s="36"/>
      <c r="D52" s="36"/>
      <c r="E52" s="36"/>
    </row>
    <row r="53" spans="2:15" x14ac:dyDescent="0.3">
      <c r="B53" s="36"/>
      <c r="C53" s="36"/>
      <c r="D53" s="36"/>
      <c r="E53" s="36"/>
    </row>
    <row r="54" spans="2:15" x14ac:dyDescent="0.3">
      <c r="B54" s="36"/>
      <c r="C54" s="36"/>
      <c r="D54" s="36"/>
      <c r="E54" s="36"/>
      <c r="G54" s="390"/>
      <c r="H54" s="10"/>
      <c r="I54" s="10"/>
      <c r="J54" s="10"/>
      <c r="K54" s="10"/>
      <c r="L54" s="10"/>
      <c r="M54" s="10"/>
      <c r="N54" s="10"/>
      <c r="O54" s="10"/>
    </row>
    <row r="55" spans="2:15" x14ac:dyDescent="0.3">
      <c r="B55" s="36"/>
      <c r="C55" s="36"/>
      <c r="D55" s="36"/>
      <c r="E55" s="36"/>
      <c r="G55" s="390"/>
      <c r="H55" s="10"/>
      <c r="I55" s="10"/>
      <c r="J55" s="10"/>
      <c r="K55" s="10"/>
      <c r="L55" s="10"/>
      <c r="M55" s="10"/>
      <c r="N55" s="10"/>
      <c r="O55" s="10"/>
    </row>
    <row r="56" spans="2:15" x14ac:dyDescent="0.3">
      <c r="B56" s="36"/>
      <c r="C56" s="36"/>
      <c r="D56" s="36"/>
      <c r="E56" s="36"/>
      <c r="G56" s="390"/>
      <c r="H56" s="35"/>
      <c r="I56" s="35"/>
      <c r="J56" s="35"/>
      <c r="K56" s="35"/>
      <c r="L56" s="35"/>
      <c r="M56" s="35"/>
      <c r="N56" s="35"/>
      <c r="O56" s="35"/>
    </row>
    <row r="57" spans="2:15" x14ac:dyDescent="0.3">
      <c r="B57" s="36"/>
      <c r="C57" s="36"/>
      <c r="D57" s="36"/>
      <c r="E57" s="36"/>
      <c r="G57" s="37"/>
      <c r="H57" s="67"/>
      <c r="I57" s="67"/>
      <c r="J57" s="67"/>
      <c r="K57" s="67"/>
      <c r="L57" s="67"/>
      <c r="M57" s="67"/>
      <c r="N57" s="67"/>
      <c r="O57" s="67"/>
    </row>
    <row r="58" spans="2:15" x14ac:dyDescent="0.3">
      <c r="B58" s="36"/>
      <c r="C58" s="36"/>
      <c r="D58" s="36"/>
      <c r="E58" s="36"/>
    </row>
    <row r="59" spans="2:15" x14ac:dyDescent="0.3">
      <c r="B59" s="36"/>
      <c r="C59" s="36"/>
      <c r="D59" s="36"/>
      <c r="E59" s="36"/>
    </row>
    <row r="60" spans="2:15" x14ac:dyDescent="0.3">
      <c r="B60" s="36"/>
      <c r="C60" s="36"/>
      <c r="D60" s="36"/>
      <c r="E60" s="36"/>
    </row>
    <row r="61" spans="2:15" x14ac:dyDescent="0.3">
      <c r="B61" s="36"/>
      <c r="C61" s="36"/>
      <c r="D61" s="36"/>
      <c r="E61" s="36"/>
    </row>
    <row r="62" spans="2:15" x14ac:dyDescent="0.3">
      <c r="B62" s="36"/>
      <c r="C62" s="36"/>
      <c r="D62" s="36"/>
      <c r="E62" s="36"/>
    </row>
    <row r="63" spans="2:15" ht="12.75" customHeight="1" x14ac:dyDescent="0.3">
      <c r="B63" s="36"/>
      <c r="C63" s="36"/>
      <c r="D63" s="36"/>
      <c r="E63" s="36"/>
    </row>
    <row r="64" spans="2:15" x14ac:dyDescent="0.3">
      <c r="B64" s="67"/>
      <c r="C64" s="67"/>
      <c r="D64" s="67"/>
      <c r="E64" s="67"/>
    </row>
    <row r="65" spans="2:6" x14ac:dyDescent="0.3">
      <c r="B65" s="67"/>
      <c r="C65" s="67"/>
      <c r="D65" s="67"/>
      <c r="E65" s="67"/>
    </row>
    <row r="66" spans="2:6" x14ac:dyDescent="0.3">
      <c r="B66" s="67"/>
      <c r="C66" s="67"/>
      <c r="D66" s="67"/>
      <c r="E66" s="67"/>
    </row>
    <row r="67" spans="2:6" x14ac:dyDescent="0.3">
      <c r="B67" s="67"/>
      <c r="C67" s="67"/>
      <c r="D67" s="67"/>
      <c r="E67" s="67"/>
    </row>
    <row r="68" spans="2:6" x14ac:dyDescent="0.3">
      <c r="B68" s="67"/>
      <c r="C68" s="67"/>
      <c r="D68" s="67"/>
      <c r="E68" s="67"/>
    </row>
    <row r="69" spans="2:6" x14ac:dyDescent="0.3">
      <c r="B69" s="67"/>
      <c r="C69" s="67"/>
      <c r="D69" s="67"/>
      <c r="E69" s="67"/>
    </row>
    <row r="70" spans="2:6" x14ac:dyDescent="0.3">
      <c r="B70" s="67"/>
      <c r="C70" s="67"/>
      <c r="D70" s="67"/>
      <c r="E70" s="67"/>
    </row>
    <row r="71" spans="2:6" x14ac:dyDescent="0.3">
      <c r="B71" s="67"/>
      <c r="C71" s="67"/>
      <c r="D71" s="67"/>
      <c r="E71" s="67"/>
    </row>
    <row r="72" spans="2:6" x14ac:dyDescent="0.3">
      <c r="B72" s="67"/>
      <c r="C72" s="67"/>
      <c r="D72" s="67"/>
      <c r="E72" s="67"/>
    </row>
    <row r="73" spans="2:6" x14ac:dyDescent="0.3">
      <c r="B73" s="67"/>
      <c r="C73" s="67"/>
      <c r="D73" s="67"/>
      <c r="E73" s="67"/>
    </row>
    <row r="74" spans="2:6" x14ac:dyDescent="0.3">
      <c r="B74" s="67"/>
      <c r="C74" s="67"/>
      <c r="D74" s="67"/>
      <c r="E74" s="67"/>
    </row>
    <row r="76" spans="2:6" x14ac:dyDescent="0.3">
      <c r="B76" s="35"/>
      <c r="C76" s="35"/>
      <c r="D76" s="35"/>
      <c r="E76" s="35"/>
    </row>
    <row r="77" spans="2:6" x14ac:dyDescent="0.3">
      <c r="B77" s="35"/>
      <c r="C77" s="35"/>
      <c r="D77" s="35"/>
      <c r="E77" s="35"/>
    </row>
    <row r="78" spans="2:6" x14ac:dyDescent="0.3">
      <c r="B78" s="35"/>
      <c r="C78" s="35"/>
      <c r="D78" s="35"/>
      <c r="E78" s="35"/>
    </row>
    <row r="79" spans="2:6" x14ac:dyDescent="0.3">
      <c r="B79" s="35"/>
      <c r="C79" s="35"/>
      <c r="D79" s="35"/>
      <c r="E79" s="35"/>
    </row>
    <row r="80" spans="2:6" x14ac:dyDescent="0.3">
      <c r="B80" s="35"/>
      <c r="C80" s="35"/>
      <c r="D80" s="35"/>
      <c r="E80" s="35"/>
      <c r="F80" s="35"/>
    </row>
    <row r="81" spans="2:6" x14ac:dyDescent="0.3">
      <c r="B81" s="35"/>
      <c r="C81" s="35"/>
      <c r="D81" s="35"/>
      <c r="E81" s="35"/>
      <c r="F81" s="35"/>
    </row>
    <row r="82" spans="2:6" x14ac:dyDescent="0.3">
      <c r="B82" s="35"/>
      <c r="C82" s="35"/>
      <c r="D82" s="35"/>
      <c r="E82" s="35"/>
      <c r="F82" s="35"/>
    </row>
    <row r="83" spans="2:6" x14ac:dyDescent="0.3">
      <c r="B83" s="35"/>
      <c r="C83" s="35"/>
      <c r="D83" s="35"/>
      <c r="E83" s="35"/>
      <c r="F83" s="35"/>
    </row>
    <row r="84" spans="2:6" x14ac:dyDescent="0.3">
      <c r="B84" s="35"/>
      <c r="C84" s="35"/>
      <c r="D84" s="35"/>
      <c r="E84" s="35"/>
      <c r="F84" s="35"/>
    </row>
    <row r="85" spans="2:6" x14ac:dyDescent="0.3">
      <c r="B85" s="35"/>
      <c r="C85" s="35"/>
      <c r="D85" s="35"/>
      <c r="E85" s="35"/>
      <c r="F85" s="35"/>
    </row>
    <row r="86" spans="2:6" x14ac:dyDescent="0.3">
      <c r="B86" s="35"/>
      <c r="C86" s="35"/>
      <c r="D86" s="35"/>
      <c r="E86" s="35"/>
      <c r="F86" s="35"/>
    </row>
    <row r="87" spans="2:6" x14ac:dyDescent="0.3">
      <c r="B87" s="35"/>
      <c r="C87" s="35"/>
      <c r="D87" s="35"/>
      <c r="E87" s="35"/>
      <c r="F87" s="35"/>
    </row>
    <row r="88" spans="2:6" x14ac:dyDescent="0.3">
      <c r="B88" s="35"/>
      <c r="C88" s="35"/>
      <c r="D88" s="35"/>
      <c r="E88" s="35"/>
      <c r="F88" s="35"/>
    </row>
    <row r="89" spans="2:6" x14ac:dyDescent="0.3">
      <c r="B89" s="35"/>
      <c r="C89" s="35"/>
      <c r="D89" s="35"/>
      <c r="E89" s="35"/>
      <c r="F89" s="35"/>
    </row>
    <row r="90" spans="2:6" x14ac:dyDescent="0.3">
      <c r="B90" s="35"/>
      <c r="C90" s="35"/>
      <c r="D90" s="35"/>
      <c r="E90" s="35"/>
      <c r="F90" s="35"/>
    </row>
    <row r="91" spans="2:6" x14ac:dyDescent="0.3">
      <c r="B91" s="35"/>
      <c r="C91" s="35"/>
      <c r="D91" s="35"/>
      <c r="E91" s="35"/>
      <c r="F91" s="35"/>
    </row>
    <row r="92" spans="2:6" x14ac:dyDescent="0.3">
      <c r="B92" s="35"/>
      <c r="C92" s="35"/>
      <c r="D92" s="35"/>
      <c r="E92" s="35"/>
      <c r="F92" s="35"/>
    </row>
    <row r="93" spans="2:6" x14ac:dyDescent="0.3">
      <c r="B93" s="35"/>
      <c r="C93" s="35"/>
      <c r="D93" s="35"/>
      <c r="E93" s="35"/>
      <c r="F93" s="35"/>
    </row>
    <row r="94" spans="2:6" x14ac:dyDescent="0.3">
      <c r="B94" s="35"/>
      <c r="C94" s="35"/>
      <c r="D94" s="35"/>
      <c r="E94" s="35"/>
      <c r="F94" s="35"/>
    </row>
    <row r="95" spans="2:6" x14ac:dyDescent="0.3">
      <c r="B95" s="35"/>
      <c r="C95" s="35"/>
      <c r="D95" s="35"/>
      <c r="E95" s="35"/>
      <c r="F95" s="35"/>
    </row>
    <row r="96" spans="2:6" x14ac:dyDescent="0.3">
      <c r="B96" s="35"/>
      <c r="C96" s="35"/>
      <c r="D96" s="35"/>
      <c r="E96" s="35"/>
      <c r="F96" s="35"/>
    </row>
    <row r="97" spans="2:6" x14ac:dyDescent="0.3">
      <c r="B97" s="35"/>
      <c r="C97" s="35"/>
      <c r="D97" s="35"/>
      <c r="E97" s="35"/>
      <c r="F97" s="35"/>
    </row>
    <row r="98" spans="2:6" x14ac:dyDescent="0.3">
      <c r="B98" s="35"/>
      <c r="C98" s="35"/>
      <c r="D98" s="35"/>
      <c r="E98" s="35"/>
      <c r="F98" s="35"/>
    </row>
    <row r="99" spans="2:6" x14ac:dyDescent="0.3">
      <c r="B99" s="35"/>
      <c r="C99" s="35"/>
      <c r="D99" s="35"/>
      <c r="E99" s="35"/>
      <c r="F99" s="35"/>
    </row>
    <row r="100" spans="2:6" x14ac:dyDescent="0.3">
      <c r="B100" s="35"/>
      <c r="C100" s="35"/>
      <c r="D100" s="35"/>
      <c r="E100" s="35"/>
      <c r="F100" s="35"/>
    </row>
    <row r="101" spans="2:6" x14ac:dyDescent="0.3">
      <c r="B101" s="35"/>
      <c r="C101" s="35"/>
      <c r="D101" s="35"/>
      <c r="E101" s="35"/>
      <c r="F101" s="35"/>
    </row>
    <row r="102" spans="2:6" x14ac:dyDescent="0.3">
      <c r="B102" s="35"/>
      <c r="C102" s="35"/>
      <c r="D102" s="35"/>
      <c r="E102" s="35"/>
      <c r="F102" s="35"/>
    </row>
    <row r="103" spans="2:6" x14ac:dyDescent="0.3">
      <c r="F103" s="35"/>
    </row>
    <row r="104" spans="2:6" x14ac:dyDescent="0.3">
      <c r="F104" s="35"/>
    </row>
    <row r="105" spans="2:6" x14ac:dyDescent="0.3">
      <c r="F105" s="35"/>
    </row>
    <row r="106" spans="2:6" x14ac:dyDescent="0.3">
      <c r="F106" s="35"/>
    </row>
  </sheetData>
  <mergeCells count="61">
    <mergeCell ref="A45:G45"/>
    <mergeCell ref="B21:C21"/>
    <mergeCell ref="D21:E21"/>
    <mergeCell ref="F21:G21"/>
    <mergeCell ref="A42:G42"/>
    <mergeCell ref="A43:G43"/>
    <mergeCell ref="A44:G44"/>
    <mergeCell ref="B19:C19"/>
    <mergeCell ref="D19:E19"/>
    <mergeCell ref="F19:G19"/>
    <mergeCell ref="B20:C20"/>
    <mergeCell ref="D20:E20"/>
    <mergeCell ref="F20:G20"/>
    <mergeCell ref="B17:C17"/>
    <mergeCell ref="D17:E17"/>
    <mergeCell ref="F17:G17"/>
    <mergeCell ref="B18:C18"/>
    <mergeCell ref="D18:E18"/>
    <mergeCell ref="F18:G18"/>
    <mergeCell ref="B15:C15"/>
    <mergeCell ref="D15:E15"/>
    <mergeCell ref="F15:G15"/>
    <mergeCell ref="B16:C16"/>
    <mergeCell ref="D16:E16"/>
    <mergeCell ref="F16:G16"/>
    <mergeCell ref="B13:C13"/>
    <mergeCell ref="D13:E13"/>
    <mergeCell ref="F13:G13"/>
    <mergeCell ref="B14:C14"/>
    <mergeCell ref="D14:E14"/>
    <mergeCell ref="F14:G14"/>
    <mergeCell ref="B11:C11"/>
    <mergeCell ref="D11:E11"/>
    <mergeCell ref="F11:G11"/>
    <mergeCell ref="B12:C12"/>
    <mergeCell ref="D12:E12"/>
    <mergeCell ref="F12:G12"/>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A1:F1"/>
    <mergeCell ref="A2:G2"/>
    <mergeCell ref="A3:G3"/>
    <mergeCell ref="B4:C4"/>
    <mergeCell ref="D4:E4"/>
    <mergeCell ref="F4:G4"/>
  </mergeCells>
  <pageMargins left="1.05" right="1.05" top="0.5" bottom="0.25"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409-C404-4EAA-A5CF-361B67AB6363}">
  <sheetPr>
    <tabColor theme="0"/>
  </sheetPr>
  <dimension ref="A1:AI103"/>
  <sheetViews>
    <sheetView showGridLines="0" view="pageLayout" topLeftCell="A13" zoomScale="145" zoomScaleNormal="130" zoomScaleSheetLayoutView="100" zoomScalePageLayoutView="145" workbookViewId="0">
      <selection activeCell="L30" sqref="L30"/>
    </sheetView>
  </sheetViews>
  <sheetFormatPr defaultColWidth="7.109375" defaultRowHeight="8.25" x14ac:dyDescent="0.3"/>
  <cols>
    <col min="1" max="1" width="14.33203125" style="58" bestFit="1" customWidth="1"/>
    <col min="2" max="2" width="4.21875" style="58" customWidth="1"/>
    <col min="3" max="3" width="0.88671875" style="58" customWidth="1"/>
    <col min="4" max="4" width="4" style="58" customWidth="1"/>
    <col min="5" max="5" width="0.88671875" style="58" customWidth="1"/>
    <col min="6" max="6" width="4" style="58" customWidth="1"/>
    <col min="7" max="7" width="0.88671875" style="58" customWidth="1"/>
    <col min="8" max="8" width="4" style="58" customWidth="1"/>
    <col min="9" max="9" width="0.88671875" style="58" customWidth="1"/>
    <col min="10" max="10" width="4" style="58" customWidth="1"/>
    <col min="11" max="11" width="0.88671875" style="58" customWidth="1"/>
    <col min="12" max="12" width="4" style="58" customWidth="1"/>
    <col min="13" max="13" width="0.88671875" style="58" customWidth="1"/>
    <col min="14" max="14" width="4" style="58" customWidth="1"/>
    <col min="15" max="15" width="0.88671875" style="58" customWidth="1"/>
    <col min="16" max="16" width="4" style="58" customWidth="1"/>
    <col min="17" max="17" width="0.88671875" style="58" customWidth="1"/>
    <col min="18" max="18" width="4" style="58" customWidth="1"/>
    <col min="19" max="19" width="0.88671875" style="58" customWidth="1"/>
    <col min="20" max="20" width="4" style="10" customWidth="1"/>
    <col min="21" max="21" width="0.88671875" style="10" customWidth="1"/>
    <col min="22" max="22" width="4.5546875" style="58" customWidth="1"/>
    <col min="23" max="23" width="0.88671875" style="58" customWidth="1"/>
    <col min="24" max="24" width="4" style="58" customWidth="1"/>
    <col min="25" max="25" width="0.88671875" style="58" customWidth="1"/>
    <col min="26" max="26" width="19.21875" style="58" customWidth="1"/>
    <col min="27" max="27" width="7.33203125" style="58" bestFit="1" customWidth="1"/>
    <col min="28" max="28" width="7.21875" style="58" bestFit="1" customWidth="1"/>
    <col min="29" max="29" width="7.33203125" style="58" bestFit="1" customWidth="1"/>
    <col min="30" max="16384" width="7.109375" style="58"/>
  </cols>
  <sheetData>
    <row r="1" spans="1:34" ht="3.95" customHeight="1" x14ac:dyDescent="0.15">
      <c r="A1" s="3"/>
      <c r="B1" s="3"/>
      <c r="C1" s="3"/>
      <c r="D1" s="3"/>
      <c r="E1" s="3"/>
      <c r="F1" s="3"/>
      <c r="G1" s="3"/>
      <c r="H1" s="3"/>
      <c r="I1" s="3"/>
      <c r="J1" s="3"/>
      <c r="K1" s="3"/>
      <c r="L1" s="3"/>
      <c r="M1" s="3"/>
      <c r="N1" s="3"/>
      <c r="O1" s="3"/>
      <c r="P1" s="3"/>
      <c r="Q1" s="3"/>
      <c r="R1" s="3"/>
      <c r="S1" s="4"/>
      <c r="T1" s="3"/>
      <c r="U1" s="3"/>
      <c r="V1" s="3"/>
      <c r="W1" s="3"/>
      <c r="X1" s="3"/>
      <c r="Y1" s="3"/>
    </row>
    <row r="2" spans="1:34" ht="12.75" customHeight="1" x14ac:dyDescent="0.3">
      <c r="A2" s="6" t="s">
        <v>359</v>
      </c>
      <c r="B2" s="6"/>
      <c r="C2" s="6"/>
      <c r="D2" s="6"/>
      <c r="E2" s="6"/>
      <c r="F2" s="6"/>
      <c r="G2" s="6"/>
      <c r="H2" s="6"/>
      <c r="I2" s="6"/>
      <c r="J2" s="6"/>
      <c r="K2" s="6"/>
      <c r="L2" s="6"/>
      <c r="M2" s="6"/>
      <c r="N2" s="6"/>
      <c r="O2" s="6"/>
      <c r="P2" s="6"/>
      <c r="Q2" s="6"/>
      <c r="R2" s="6"/>
      <c r="S2" s="6"/>
      <c r="T2" s="6"/>
      <c r="U2" s="6"/>
      <c r="V2" s="6"/>
      <c r="W2" s="6"/>
      <c r="X2" s="6"/>
      <c r="Y2" s="6"/>
    </row>
    <row r="3" spans="1:34" ht="9.75" customHeight="1" x14ac:dyDescent="0.3">
      <c r="A3" s="8" t="s">
        <v>360</v>
      </c>
      <c r="B3" s="8"/>
      <c r="C3" s="8"/>
      <c r="D3" s="8"/>
      <c r="E3" s="8"/>
      <c r="F3" s="8"/>
      <c r="G3" s="8"/>
      <c r="H3" s="8"/>
      <c r="I3" s="8"/>
      <c r="J3" s="8"/>
      <c r="K3" s="8"/>
      <c r="L3" s="8"/>
      <c r="M3" s="8"/>
      <c r="N3" s="8"/>
      <c r="O3" s="8"/>
      <c r="P3" s="8"/>
      <c r="Q3" s="8"/>
      <c r="R3" s="8"/>
      <c r="S3" s="8"/>
      <c r="T3" s="8"/>
      <c r="U3" s="8"/>
      <c r="V3" s="8"/>
      <c r="W3" s="8"/>
      <c r="X3" s="8"/>
      <c r="Y3" s="8"/>
    </row>
    <row r="4" spans="1:34" ht="24" customHeight="1" x14ac:dyDescent="0.15">
      <c r="A4" s="1" t="s">
        <v>333</v>
      </c>
      <c r="B4" s="101" t="s">
        <v>30</v>
      </c>
      <c r="C4" s="101"/>
      <c r="D4" s="101" t="s">
        <v>49</v>
      </c>
      <c r="E4" s="101"/>
      <c r="F4" s="154" t="s">
        <v>50</v>
      </c>
      <c r="G4" s="154"/>
      <c r="H4" s="154" t="s">
        <v>51</v>
      </c>
      <c r="I4" s="154"/>
      <c r="J4" s="154" t="s">
        <v>52</v>
      </c>
      <c r="K4" s="154"/>
      <c r="L4" s="154" t="s">
        <v>53</v>
      </c>
      <c r="M4" s="154"/>
      <c r="N4" s="101" t="s">
        <v>54</v>
      </c>
      <c r="O4" s="101"/>
      <c r="P4" s="101" t="s">
        <v>55</v>
      </c>
      <c r="Q4" s="101"/>
      <c r="R4" s="101" t="s">
        <v>56</v>
      </c>
      <c r="S4" s="101"/>
      <c r="T4" s="101" t="s">
        <v>57</v>
      </c>
      <c r="U4" s="101"/>
      <c r="V4" s="101" t="s">
        <v>361</v>
      </c>
      <c r="W4" s="101"/>
      <c r="X4" s="101" t="s">
        <v>59</v>
      </c>
      <c r="Y4" s="101"/>
      <c r="Z4" s="35"/>
      <c r="AA4" s="35"/>
      <c r="AB4" s="35"/>
      <c r="AC4" s="35"/>
    </row>
    <row r="5" spans="1:34" ht="10.7" customHeight="1" x14ac:dyDescent="0.3">
      <c r="A5" s="109" t="s">
        <v>341</v>
      </c>
      <c r="B5" s="146">
        <v>367891</v>
      </c>
      <c r="C5" s="146"/>
      <c r="D5" s="146">
        <v>770393</v>
      </c>
      <c r="E5" s="146">
        <v>1406265</v>
      </c>
      <c r="F5" s="146">
        <v>10560</v>
      </c>
      <c r="G5" s="146"/>
      <c r="H5" s="146">
        <v>410795</v>
      </c>
      <c r="I5" s="146"/>
      <c r="J5" s="146">
        <v>28858</v>
      </c>
      <c r="K5" s="146"/>
      <c r="L5" s="146">
        <v>512774</v>
      </c>
      <c r="M5" s="146"/>
      <c r="N5" s="146">
        <v>105201</v>
      </c>
      <c r="O5" s="146">
        <v>776306</v>
      </c>
      <c r="P5" s="146">
        <v>227531</v>
      </c>
      <c r="Q5" s="146">
        <v>266712</v>
      </c>
      <c r="R5" s="146">
        <v>131186</v>
      </c>
      <c r="S5" s="146">
        <v>155319</v>
      </c>
      <c r="T5" s="146">
        <v>273881</v>
      </c>
      <c r="U5" s="146">
        <v>311492</v>
      </c>
      <c r="V5" s="146">
        <v>155525</v>
      </c>
      <c r="W5" s="146"/>
      <c r="X5" s="146">
        <v>141661</v>
      </c>
      <c r="Y5" s="146"/>
      <c r="Z5" s="10"/>
      <c r="AA5" s="10"/>
      <c r="AB5" s="10"/>
      <c r="AC5" s="10"/>
      <c r="AD5" s="10"/>
      <c r="AE5" s="10"/>
      <c r="AF5" s="10"/>
      <c r="AG5" s="10"/>
      <c r="AH5" s="10"/>
    </row>
    <row r="6" spans="1:34" ht="10.7" customHeight="1" x14ac:dyDescent="0.3">
      <c r="A6" s="112" t="s">
        <v>342</v>
      </c>
      <c r="B6" s="146">
        <v>111490</v>
      </c>
      <c r="C6" s="146">
        <v>101004</v>
      </c>
      <c r="D6" s="146">
        <v>701074</v>
      </c>
      <c r="E6" s="146">
        <v>1360599</v>
      </c>
      <c r="F6" s="146">
        <v>6254</v>
      </c>
      <c r="G6" s="146"/>
      <c r="H6" s="146">
        <v>744866</v>
      </c>
      <c r="I6" s="146"/>
      <c r="J6" s="146">
        <v>15152</v>
      </c>
      <c r="K6" s="146"/>
      <c r="L6" s="146">
        <v>319008</v>
      </c>
      <c r="M6" s="146"/>
      <c r="N6" s="146">
        <v>58508</v>
      </c>
      <c r="O6" s="146">
        <v>373687</v>
      </c>
      <c r="P6" s="146">
        <v>83025</v>
      </c>
      <c r="Q6" s="146">
        <v>83873</v>
      </c>
      <c r="R6" s="146">
        <v>38518</v>
      </c>
      <c r="S6" s="146">
        <v>38689</v>
      </c>
      <c r="T6" s="146">
        <v>118525</v>
      </c>
      <c r="U6" s="146">
        <v>115694</v>
      </c>
      <c r="V6" s="146">
        <v>116494</v>
      </c>
      <c r="W6" s="146"/>
      <c r="X6" s="146">
        <v>92680</v>
      </c>
      <c r="Y6" s="146"/>
      <c r="Z6" s="10"/>
      <c r="AA6" s="10"/>
      <c r="AB6" s="10"/>
      <c r="AC6" s="10"/>
      <c r="AD6" s="10"/>
      <c r="AE6" s="10"/>
      <c r="AF6" s="10"/>
      <c r="AG6" s="10"/>
      <c r="AH6" s="10"/>
    </row>
    <row r="7" spans="1:34" ht="16.5" customHeight="1" x14ac:dyDescent="0.3">
      <c r="A7" s="112" t="s">
        <v>343</v>
      </c>
      <c r="B7" s="146">
        <v>60568</v>
      </c>
      <c r="C7" s="146">
        <v>62209</v>
      </c>
      <c r="D7" s="146">
        <v>97458</v>
      </c>
      <c r="E7" s="146">
        <v>129335</v>
      </c>
      <c r="F7" s="146">
        <v>1656</v>
      </c>
      <c r="G7" s="146"/>
      <c r="H7" s="146">
        <v>29391</v>
      </c>
      <c r="I7" s="146"/>
      <c r="J7" s="146">
        <v>4219</v>
      </c>
      <c r="K7" s="146"/>
      <c r="L7" s="146">
        <v>70541</v>
      </c>
      <c r="M7" s="146"/>
      <c r="N7" s="146">
        <v>18262</v>
      </c>
      <c r="O7" s="146">
        <v>95962</v>
      </c>
      <c r="P7" s="146">
        <v>65335</v>
      </c>
      <c r="Q7" s="146">
        <v>66837</v>
      </c>
      <c r="R7" s="146">
        <v>22168</v>
      </c>
      <c r="S7" s="146">
        <v>32291</v>
      </c>
      <c r="T7" s="146">
        <v>47565</v>
      </c>
      <c r="U7" s="146">
        <v>48352</v>
      </c>
      <c r="V7" s="146">
        <v>20330</v>
      </c>
      <c r="W7" s="146"/>
      <c r="X7" s="146">
        <v>44282</v>
      </c>
      <c r="Y7" s="146"/>
      <c r="Z7" s="10"/>
      <c r="AA7" s="10"/>
      <c r="AB7" s="10"/>
      <c r="AC7" s="10"/>
      <c r="AD7" s="10"/>
      <c r="AE7" s="10"/>
      <c r="AF7" s="10"/>
      <c r="AG7" s="10"/>
      <c r="AH7" s="10"/>
    </row>
    <row r="8" spans="1:34" ht="10.7" customHeight="1" x14ac:dyDescent="0.3">
      <c r="A8" s="112" t="s">
        <v>344</v>
      </c>
      <c r="B8" s="146">
        <v>215812</v>
      </c>
      <c r="C8" s="146">
        <v>214577</v>
      </c>
      <c r="D8" s="146">
        <v>448148</v>
      </c>
      <c r="E8" s="146">
        <v>592845</v>
      </c>
      <c r="F8" s="146">
        <v>6787</v>
      </c>
      <c r="G8" s="146"/>
      <c r="H8" s="146">
        <v>172756</v>
      </c>
      <c r="I8" s="146"/>
      <c r="J8" s="146">
        <v>17184</v>
      </c>
      <c r="K8" s="146"/>
      <c r="L8" s="146">
        <v>329190</v>
      </c>
      <c r="M8" s="146"/>
      <c r="N8" s="146">
        <v>67957</v>
      </c>
      <c r="O8" s="146">
        <v>402134</v>
      </c>
      <c r="P8" s="146">
        <v>157404</v>
      </c>
      <c r="Q8" s="146">
        <v>150851</v>
      </c>
      <c r="R8" s="146">
        <v>75202</v>
      </c>
      <c r="S8" s="146">
        <v>69119</v>
      </c>
      <c r="T8" s="146">
        <v>190601</v>
      </c>
      <c r="U8" s="146">
        <v>177234</v>
      </c>
      <c r="V8" s="146">
        <v>122535</v>
      </c>
      <c r="W8" s="146"/>
      <c r="X8" s="146">
        <v>81342</v>
      </c>
      <c r="Y8" s="146"/>
      <c r="Z8" s="35"/>
      <c r="AA8" s="35"/>
      <c r="AB8" s="35"/>
      <c r="AC8" s="35"/>
      <c r="AD8" s="35"/>
      <c r="AE8" s="35"/>
      <c r="AF8" s="35"/>
      <c r="AG8" s="35"/>
      <c r="AH8" s="35"/>
    </row>
    <row r="9" spans="1:34" ht="10.7" customHeight="1" x14ac:dyDescent="0.3">
      <c r="A9" s="112" t="s">
        <v>345</v>
      </c>
      <c r="B9" s="146">
        <v>312621</v>
      </c>
      <c r="C9" s="146">
        <v>191960</v>
      </c>
      <c r="D9" s="146">
        <v>797190</v>
      </c>
      <c r="E9" s="146">
        <v>900511</v>
      </c>
      <c r="F9" s="146">
        <v>17153</v>
      </c>
      <c r="G9" s="146"/>
      <c r="H9" s="146">
        <v>260796</v>
      </c>
      <c r="I9" s="146"/>
      <c r="J9" s="146">
        <v>16466</v>
      </c>
      <c r="K9" s="146"/>
      <c r="L9" s="146">
        <v>302199</v>
      </c>
      <c r="M9" s="146"/>
      <c r="N9" s="146">
        <v>60699</v>
      </c>
      <c r="O9" s="146">
        <v>334836</v>
      </c>
      <c r="P9" s="146">
        <v>466385</v>
      </c>
      <c r="Q9" s="146">
        <v>418821</v>
      </c>
      <c r="R9" s="146">
        <v>109156</v>
      </c>
      <c r="S9" s="146">
        <v>87118</v>
      </c>
      <c r="T9" s="146">
        <v>182905</v>
      </c>
      <c r="U9" s="146">
        <v>149792</v>
      </c>
      <c r="V9" s="146">
        <v>115503</v>
      </c>
      <c r="W9" s="146"/>
      <c r="X9" s="146">
        <v>335065</v>
      </c>
      <c r="Y9" s="146"/>
      <c r="Z9" s="389"/>
      <c r="AA9" s="389"/>
      <c r="AB9" s="389"/>
      <c r="AC9" s="389"/>
      <c r="AD9" s="389"/>
      <c r="AE9" s="389"/>
      <c r="AF9" s="389"/>
      <c r="AG9" s="389"/>
      <c r="AH9" s="389"/>
    </row>
    <row r="10" spans="1:34" ht="10.7" customHeight="1" x14ac:dyDescent="0.3">
      <c r="A10" s="112" t="s">
        <v>346</v>
      </c>
      <c r="B10" s="146">
        <v>821912</v>
      </c>
      <c r="C10" s="146">
        <v>848172</v>
      </c>
      <c r="D10" s="146">
        <v>447055</v>
      </c>
      <c r="E10" s="146">
        <v>541717</v>
      </c>
      <c r="F10" s="146">
        <v>4373</v>
      </c>
      <c r="G10" s="146"/>
      <c r="H10" s="146">
        <v>82534</v>
      </c>
      <c r="I10" s="146"/>
      <c r="J10" s="146">
        <v>10321</v>
      </c>
      <c r="K10" s="146"/>
      <c r="L10" s="146">
        <v>128770</v>
      </c>
      <c r="M10" s="146"/>
      <c r="N10" s="146">
        <v>14727</v>
      </c>
      <c r="O10" s="146">
        <v>155084</v>
      </c>
      <c r="P10" s="146">
        <v>178265</v>
      </c>
      <c r="Q10" s="146">
        <v>175489</v>
      </c>
      <c r="R10" s="146">
        <v>253526</v>
      </c>
      <c r="S10" s="146">
        <v>253916</v>
      </c>
      <c r="T10" s="146">
        <v>156627</v>
      </c>
      <c r="U10" s="146">
        <v>154373</v>
      </c>
      <c r="V10" s="146">
        <v>60899</v>
      </c>
      <c r="W10" s="146"/>
      <c r="X10" s="146">
        <v>66173</v>
      </c>
      <c r="Y10" s="146"/>
      <c r="Z10" s="35"/>
      <c r="AA10" s="35"/>
      <c r="AB10" s="35"/>
    </row>
    <row r="11" spans="1:34" ht="19.5" customHeight="1" x14ac:dyDescent="0.3">
      <c r="A11" s="112" t="s">
        <v>362</v>
      </c>
      <c r="B11" s="146">
        <v>787212</v>
      </c>
      <c r="C11" s="146">
        <v>1080142</v>
      </c>
      <c r="D11" s="146">
        <v>146691</v>
      </c>
      <c r="E11" s="146">
        <v>199000</v>
      </c>
      <c r="F11" s="146">
        <v>2776</v>
      </c>
      <c r="G11" s="146"/>
      <c r="H11" s="146">
        <v>27050</v>
      </c>
      <c r="I11" s="146"/>
      <c r="J11" s="146">
        <v>5240</v>
      </c>
      <c r="K11" s="146"/>
      <c r="L11" s="146">
        <v>105995</v>
      </c>
      <c r="M11" s="146"/>
      <c r="N11" s="146">
        <v>6934</v>
      </c>
      <c r="O11" s="146">
        <v>129798</v>
      </c>
      <c r="P11" s="146">
        <v>223699</v>
      </c>
      <c r="Q11" s="146">
        <v>237784</v>
      </c>
      <c r="R11" s="146">
        <v>340261</v>
      </c>
      <c r="S11" s="146">
        <v>441235</v>
      </c>
      <c r="T11" s="146">
        <v>220492</v>
      </c>
      <c r="U11" s="146">
        <v>233922</v>
      </c>
      <c r="V11" s="146">
        <v>22133</v>
      </c>
      <c r="W11" s="146"/>
      <c r="X11" s="146">
        <v>68446</v>
      </c>
      <c r="Y11" s="146"/>
      <c r="Z11" s="35"/>
      <c r="AA11" s="35"/>
      <c r="AB11" s="35"/>
      <c r="AC11" s="35"/>
    </row>
    <row r="12" spans="1:34" ht="10.7" customHeight="1" x14ac:dyDescent="0.3">
      <c r="A12" s="112" t="s">
        <v>348</v>
      </c>
      <c r="B12" s="146">
        <v>216708</v>
      </c>
      <c r="C12" s="146">
        <v>334776</v>
      </c>
      <c r="D12" s="146">
        <v>388236</v>
      </c>
      <c r="E12" s="146">
        <v>597976</v>
      </c>
      <c r="F12" s="146">
        <v>5757</v>
      </c>
      <c r="G12" s="146"/>
      <c r="H12" s="146">
        <v>62512</v>
      </c>
      <c r="I12" s="146"/>
      <c r="J12" s="146">
        <v>8889</v>
      </c>
      <c r="K12" s="146"/>
      <c r="L12" s="146">
        <v>141259</v>
      </c>
      <c r="M12" s="146"/>
      <c r="N12" s="146">
        <v>17993</v>
      </c>
      <c r="O12" s="146">
        <v>213535</v>
      </c>
      <c r="P12" s="146">
        <v>187967</v>
      </c>
      <c r="Q12" s="146">
        <v>256132</v>
      </c>
      <c r="R12" s="146">
        <v>90115</v>
      </c>
      <c r="S12" s="146">
        <v>109348</v>
      </c>
      <c r="T12" s="146">
        <v>128878</v>
      </c>
      <c r="U12" s="146">
        <v>148506</v>
      </c>
      <c r="V12" s="146">
        <v>45021</v>
      </c>
      <c r="W12" s="146"/>
      <c r="X12" s="146">
        <v>77875</v>
      </c>
      <c r="Y12" s="146"/>
      <c r="Z12" s="10"/>
      <c r="AA12" s="10"/>
      <c r="AB12" s="10"/>
      <c r="AC12" s="10"/>
      <c r="AD12" s="10"/>
      <c r="AE12" s="10"/>
      <c r="AF12" s="10"/>
      <c r="AG12" s="10"/>
      <c r="AH12" s="10"/>
    </row>
    <row r="13" spans="1:34" ht="10.7" customHeight="1" x14ac:dyDescent="0.3">
      <c r="A13" s="112" t="s">
        <v>349</v>
      </c>
      <c r="B13" s="146">
        <v>494685</v>
      </c>
      <c r="C13" s="146">
        <v>491892</v>
      </c>
      <c r="D13" s="146">
        <v>525913</v>
      </c>
      <c r="E13" s="146">
        <v>809033</v>
      </c>
      <c r="F13" s="146">
        <v>7961</v>
      </c>
      <c r="G13" s="146"/>
      <c r="H13" s="146">
        <v>273505</v>
      </c>
      <c r="I13" s="146"/>
      <c r="J13" s="146">
        <v>16158</v>
      </c>
      <c r="K13" s="146"/>
      <c r="L13" s="146">
        <v>276968</v>
      </c>
      <c r="M13" s="146"/>
      <c r="N13" s="146">
        <v>53662</v>
      </c>
      <c r="O13" s="146">
        <v>345540</v>
      </c>
      <c r="P13" s="146">
        <v>255489</v>
      </c>
      <c r="Q13" s="146">
        <v>255131</v>
      </c>
      <c r="R13" s="146">
        <v>157791</v>
      </c>
      <c r="S13" s="146">
        <v>161396</v>
      </c>
      <c r="T13" s="146">
        <v>226007</v>
      </c>
      <c r="U13" s="146">
        <v>242326</v>
      </c>
      <c r="V13" s="146">
        <v>175309</v>
      </c>
      <c r="W13" s="146"/>
      <c r="X13" s="146">
        <v>116271</v>
      </c>
      <c r="Y13" s="146"/>
      <c r="Z13" s="10"/>
      <c r="AA13" s="10"/>
      <c r="AB13" s="10"/>
      <c r="AC13" s="10"/>
      <c r="AD13" s="10"/>
      <c r="AE13" s="10"/>
      <c r="AF13" s="10"/>
      <c r="AG13" s="10"/>
      <c r="AH13" s="10"/>
    </row>
    <row r="14" spans="1:34" ht="10.7" customHeight="1" x14ac:dyDescent="0.3">
      <c r="A14" s="112" t="s">
        <v>350</v>
      </c>
      <c r="B14" s="146">
        <v>482108</v>
      </c>
      <c r="C14" s="146">
        <v>542007</v>
      </c>
      <c r="D14" s="146">
        <v>559092</v>
      </c>
      <c r="E14" s="146">
        <v>767533</v>
      </c>
      <c r="F14" s="146">
        <v>7078</v>
      </c>
      <c r="G14" s="146"/>
      <c r="H14" s="146">
        <v>157368</v>
      </c>
      <c r="I14" s="146"/>
      <c r="J14" s="146">
        <v>17864</v>
      </c>
      <c r="K14" s="146"/>
      <c r="L14" s="146">
        <v>302874</v>
      </c>
      <c r="M14" s="146"/>
      <c r="N14" s="146">
        <v>53519</v>
      </c>
      <c r="O14" s="146">
        <v>388106</v>
      </c>
      <c r="P14" s="146">
        <v>296439</v>
      </c>
      <c r="Q14" s="146">
        <v>340318</v>
      </c>
      <c r="R14" s="146">
        <v>160879</v>
      </c>
      <c r="S14" s="146">
        <v>199309</v>
      </c>
      <c r="T14" s="146">
        <v>243198</v>
      </c>
      <c r="U14" s="146">
        <v>260595</v>
      </c>
      <c r="V14" s="146">
        <v>89201</v>
      </c>
      <c r="W14" s="146"/>
      <c r="X14" s="146">
        <v>121349</v>
      </c>
      <c r="Y14" s="146"/>
      <c r="Z14" s="10"/>
      <c r="AA14" s="10"/>
      <c r="AB14" s="10"/>
      <c r="AC14" s="10"/>
      <c r="AD14" s="10"/>
      <c r="AE14" s="10"/>
      <c r="AF14" s="10"/>
      <c r="AG14" s="10"/>
      <c r="AH14" s="10"/>
    </row>
    <row r="15" spans="1:34" ht="10.7" customHeight="1" x14ac:dyDescent="0.3">
      <c r="A15" s="112" t="s">
        <v>351</v>
      </c>
      <c r="B15" s="146">
        <v>473083</v>
      </c>
      <c r="C15" s="146">
        <v>479327</v>
      </c>
      <c r="D15" s="146">
        <v>15351</v>
      </c>
      <c r="E15" s="146">
        <v>21232</v>
      </c>
      <c r="F15" s="146">
        <v>0</v>
      </c>
      <c r="G15" s="146"/>
      <c r="H15" s="146">
        <v>3970</v>
      </c>
      <c r="I15" s="146"/>
      <c r="J15" s="146">
        <v>1325</v>
      </c>
      <c r="K15" s="146"/>
      <c r="L15" s="146">
        <v>6559</v>
      </c>
      <c r="M15" s="146"/>
      <c r="N15" s="146">
        <v>2097</v>
      </c>
      <c r="O15" s="146">
        <v>9350</v>
      </c>
      <c r="P15" s="146">
        <v>9904</v>
      </c>
      <c r="Q15" s="146">
        <v>11951</v>
      </c>
      <c r="R15" s="146">
        <v>48009</v>
      </c>
      <c r="S15" s="146">
        <v>43236</v>
      </c>
      <c r="T15" s="146">
        <v>5649</v>
      </c>
      <c r="U15" s="146">
        <v>6191</v>
      </c>
      <c r="V15" s="146">
        <v>1283</v>
      </c>
      <c r="W15" s="146"/>
      <c r="X15" s="146">
        <v>2160</v>
      </c>
      <c r="Y15" s="146"/>
      <c r="Z15" s="35"/>
      <c r="AA15" s="35"/>
      <c r="AB15" s="35"/>
      <c r="AC15" s="35"/>
      <c r="AD15" s="35"/>
      <c r="AE15" s="35"/>
      <c r="AF15" s="35"/>
      <c r="AG15" s="35"/>
      <c r="AH15" s="35"/>
    </row>
    <row r="16" spans="1:34" ht="10.7" customHeight="1" x14ac:dyDescent="0.3">
      <c r="A16" s="112" t="s">
        <v>352</v>
      </c>
      <c r="B16" s="146">
        <v>1316937</v>
      </c>
      <c r="C16" s="146">
        <v>1331894</v>
      </c>
      <c r="D16" s="146">
        <v>87448</v>
      </c>
      <c r="E16" s="146">
        <v>107357</v>
      </c>
      <c r="F16" s="146">
        <v>4097</v>
      </c>
      <c r="G16" s="146"/>
      <c r="H16" s="146">
        <v>18523</v>
      </c>
      <c r="I16" s="146"/>
      <c r="J16" s="146">
        <v>4977</v>
      </c>
      <c r="K16" s="146"/>
      <c r="L16" s="146">
        <v>150276</v>
      </c>
      <c r="M16" s="146"/>
      <c r="N16" s="146">
        <v>14822</v>
      </c>
      <c r="O16" s="146">
        <v>184408</v>
      </c>
      <c r="P16" s="146">
        <v>165738</v>
      </c>
      <c r="Q16" s="146">
        <v>176011</v>
      </c>
      <c r="R16" s="146">
        <v>472636</v>
      </c>
      <c r="S16" s="146">
        <v>430846</v>
      </c>
      <c r="T16" s="146">
        <v>192749</v>
      </c>
      <c r="U16" s="146">
        <v>189955</v>
      </c>
      <c r="V16" s="146">
        <v>24539</v>
      </c>
      <c r="W16" s="146"/>
      <c r="X16" s="146">
        <v>22537</v>
      </c>
      <c r="Y16" s="146"/>
      <c r="Z16" s="389"/>
      <c r="AA16" s="389"/>
      <c r="AB16" s="389"/>
      <c r="AC16" s="389"/>
      <c r="AD16" s="389"/>
      <c r="AE16" s="389"/>
      <c r="AF16" s="389"/>
      <c r="AG16" s="389"/>
      <c r="AH16" s="389"/>
    </row>
    <row r="17" spans="1:34" ht="10.7" customHeight="1" x14ac:dyDescent="0.3">
      <c r="A17" s="112" t="s">
        <v>363</v>
      </c>
      <c r="B17" s="146">
        <v>1001810</v>
      </c>
      <c r="C17" s="146">
        <v>1223914</v>
      </c>
      <c r="D17" s="146">
        <v>465487</v>
      </c>
      <c r="E17" s="146">
        <v>649090</v>
      </c>
      <c r="F17" s="146">
        <v>5342</v>
      </c>
      <c r="G17" s="146"/>
      <c r="H17" s="146">
        <v>92958</v>
      </c>
      <c r="I17" s="146"/>
      <c r="J17" s="146">
        <v>12533</v>
      </c>
      <c r="K17" s="146"/>
      <c r="L17" s="146">
        <v>191971</v>
      </c>
      <c r="M17" s="146"/>
      <c r="N17" s="146">
        <v>20568</v>
      </c>
      <c r="O17" s="146">
        <v>256220</v>
      </c>
      <c r="P17" s="146">
        <v>238654</v>
      </c>
      <c r="Q17" s="146">
        <v>279924</v>
      </c>
      <c r="R17" s="146">
        <v>275088</v>
      </c>
      <c r="S17" s="146">
        <v>322078</v>
      </c>
      <c r="T17" s="146">
        <v>170932</v>
      </c>
      <c r="U17" s="146">
        <v>187362</v>
      </c>
      <c r="V17" s="146">
        <v>68020</v>
      </c>
      <c r="W17" s="146"/>
      <c r="X17" s="146">
        <v>107910</v>
      </c>
      <c r="Y17" s="146"/>
      <c r="Z17" s="35"/>
      <c r="AA17" s="35"/>
      <c r="AB17" s="35"/>
      <c r="AC17" s="35"/>
    </row>
    <row r="18" spans="1:34" ht="10.7" customHeight="1" x14ac:dyDescent="0.3">
      <c r="A18" s="112" t="s">
        <v>364</v>
      </c>
      <c r="B18" s="146">
        <v>851937</v>
      </c>
      <c r="C18" s="146">
        <v>772432</v>
      </c>
      <c r="D18" s="146">
        <v>297208</v>
      </c>
      <c r="E18" s="146">
        <v>336960</v>
      </c>
      <c r="F18" s="146">
        <v>11118</v>
      </c>
      <c r="G18" s="146"/>
      <c r="H18" s="146">
        <v>149425</v>
      </c>
      <c r="I18" s="146"/>
      <c r="J18" s="146">
        <v>12690</v>
      </c>
      <c r="K18" s="146"/>
      <c r="L18" s="146">
        <v>183436</v>
      </c>
      <c r="M18" s="146"/>
      <c r="N18" s="146">
        <v>21666</v>
      </c>
      <c r="O18" s="146">
        <v>187682</v>
      </c>
      <c r="P18" s="146">
        <v>380618</v>
      </c>
      <c r="Q18" s="146">
        <v>320852</v>
      </c>
      <c r="R18" s="146">
        <v>278768</v>
      </c>
      <c r="S18" s="146">
        <v>248788</v>
      </c>
      <c r="T18" s="146">
        <v>195344</v>
      </c>
      <c r="U18" s="146">
        <v>164659</v>
      </c>
      <c r="V18" s="146">
        <v>94700</v>
      </c>
      <c r="W18" s="146"/>
      <c r="X18" s="146">
        <v>193221</v>
      </c>
      <c r="Y18" s="146"/>
      <c r="Z18" s="35"/>
      <c r="AA18" s="35"/>
      <c r="AB18" s="35"/>
      <c r="AC18" s="35"/>
    </row>
    <row r="19" spans="1:34" ht="10.7" customHeight="1" x14ac:dyDescent="0.3">
      <c r="A19" s="112" t="s">
        <v>355</v>
      </c>
      <c r="B19" s="146">
        <v>6356</v>
      </c>
      <c r="C19" s="146">
        <v>4528</v>
      </c>
      <c r="D19" s="146">
        <v>10277</v>
      </c>
      <c r="E19" s="146">
        <v>11168</v>
      </c>
      <c r="F19" s="146">
        <v>83</v>
      </c>
      <c r="G19" s="146"/>
      <c r="H19" s="146">
        <v>1178</v>
      </c>
      <c r="I19" s="146"/>
      <c r="J19" s="146">
        <v>416</v>
      </c>
      <c r="K19" s="146"/>
      <c r="L19" s="146">
        <v>4055</v>
      </c>
      <c r="M19" s="146"/>
      <c r="N19" s="146">
        <v>322</v>
      </c>
      <c r="O19" s="146">
        <v>4589</v>
      </c>
      <c r="P19" s="146">
        <v>3388</v>
      </c>
      <c r="Q19" s="146">
        <v>4919</v>
      </c>
      <c r="R19" s="146">
        <v>3605</v>
      </c>
      <c r="S19" s="146">
        <v>1623</v>
      </c>
      <c r="T19" s="146">
        <v>2521</v>
      </c>
      <c r="U19" s="146">
        <v>3076</v>
      </c>
      <c r="V19" s="146">
        <v>570</v>
      </c>
      <c r="W19" s="146"/>
      <c r="X19" s="146">
        <v>1993</v>
      </c>
      <c r="Y19" s="146"/>
      <c r="Z19" s="10"/>
      <c r="AA19" s="10"/>
      <c r="AB19" s="10"/>
      <c r="AC19" s="10"/>
      <c r="AD19" s="10"/>
      <c r="AE19" s="10"/>
      <c r="AF19" s="10"/>
      <c r="AG19" s="10"/>
      <c r="AH19" s="10"/>
    </row>
    <row r="20" spans="1:34" ht="19.5" customHeight="1" x14ac:dyDescent="0.3">
      <c r="A20" s="115" t="s">
        <v>365</v>
      </c>
      <c r="B20" s="146">
        <v>68478</v>
      </c>
      <c r="C20" s="146">
        <v>73327</v>
      </c>
      <c r="D20" s="146">
        <v>39188</v>
      </c>
      <c r="E20" s="146">
        <v>74285</v>
      </c>
      <c r="F20" s="146">
        <v>509</v>
      </c>
      <c r="G20" s="146"/>
      <c r="H20" s="146">
        <v>24066</v>
      </c>
      <c r="I20" s="146"/>
      <c r="J20" s="146">
        <v>1696</v>
      </c>
      <c r="K20" s="146"/>
      <c r="L20" s="146">
        <v>15986</v>
      </c>
      <c r="M20" s="146"/>
      <c r="N20" s="146">
        <v>1594</v>
      </c>
      <c r="O20" s="146">
        <v>21320</v>
      </c>
      <c r="P20" s="146">
        <v>38632</v>
      </c>
      <c r="Q20" s="146">
        <v>39993</v>
      </c>
      <c r="R20" s="146">
        <v>21807</v>
      </c>
      <c r="S20" s="146">
        <v>26507</v>
      </c>
      <c r="T20" s="146">
        <v>15344</v>
      </c>
      <c r="U20" s="146">
        <v>20035</v>
      </c>
      <c r="V20" s="146">
        <v>14942</v>
      </c>
      <c r="W20" s="146"/>
      <c r="X20" s="146">
        <v>16584</v>
      </c>
      <c r="Y20" s="146"/>
      <c r="Z20" s="10"/>
      <c r="AA20" s="10"/>
      <c r="AB20" s="10"/>
      <c r="AC20" s="10"/>
      <c r="AD20" s="10"/>
      <c r="AE20" s="10"/>
      <c r="AF20" s="10"/>
      <c r="AG20" s="10"/>
      <c r="AH20" s="10"/>
    </row>
    <row r="21" spans="1:34" ht="10.7" customHeight="1" x14ac:dyDescent="0.3">
      <c r="A21" s="34" t="s">
        <v>0</v>
      </c>
      <c r="B21" s="392">
        <v>7589608</v>
      </c>
      <c r="C21" s="392"/>
      <c r="D21" s="392">
        <v>5796209</v>
      </c>
      <c r="E21" s="392">
        <v>8504906</v>
      </c>
      <c r="F21" s="392">
        <v>91504</v>
      </c>
      <c r="G21" s="392"/>
      <c r="H21" s="392">
        <v>2511693</v>
      </c>
      <c r="I21" s="392"/>
      <c r="J21" s="392">
        <v>173988</v>
      </c>
      <c r="K21" s="392"/>
      <c r="L21" s="392">
        <v>3041861</v>
      </c>
      <c r="M21" s="392"/>
      <c r="N21" s="392">
        <v>518531</v>
      </c>
      <c r="O21" s="392">
        <v>3878557</v>
      </c>
      <c r="P21" s="392">
        <v>2978473</v>
      </c>
      <c r="Q21" s="392">
        <v>3085598</v>
      </c>
      <c r="R21" s="392">
        <v>2478715</v>
      </c>
      <c r="S21" s="392">
        <v>2620818</v>
      </c>
      <c r="T21" s="392">
        <v>2371218</v>
      </c>
      <c r="U21" s="392">
        <v>2413564</v>
      </c>
      <c r="V21" s="392">
        <v>1127004</v>
      </c>
      <c r="W21" s="392"/>
      <c r="X21" s="392">
        <v>1489549</v>
      </c>
      <c r="Y21" s="392"/>
      <c r="Z21" s="35"/>
      <c r="AA21" s="35"/>
      <c r="AB21" s="35"/>
      <c r="AC21" s="35"/>
      <c r="AD21" s="35"/>
      <c r="AE21" s="35"/>
      <c r="AF21" s="35"/>
      <c r="AG21" s="35"/>
      <c r="AH21" s="35"/>
    </row>
    <row r="22" spans="1:34" ht="7.5" customHeight="1" x14ac:dyDescent="0.3">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89"/>
      <c r="AA22" s="389"/>
      <c r="AB22" s="389"/>
      <c r="AC22" s="389"/>
      <c r="AD22" s="389"/>
      <c r="AE22" s="389"/>
      <c r="AF22" s="389"/>
      <c r="AG22" s="389"/>
      <c r="AH22" s="389"/>
    </row>
    <row r="23" spans="1:34" ht="10.7" customHeight="1" x14ac:dyDescent="0.3">
      <c r="A23" s="34" t="s">
        <v>203</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row>
    <row r="24" spans="1:34" ht="10.7" customHeight="1" x14ac:dyDescent="0.3">
      <c r="A24" s="109" t="s">
        <v>341</v>
      </c>
      <c r="B24" s="119">
        <f>(B5/B$21)*100</f>
        <v>4.847299096343316</v>
      </c>
      <c r="C24" s="120" t="s">
        <v>20</v>
      </c>
      <c r="D24" s="119">
        <f t="shared" ref="D24:F33" si="0">(D5/D$21)*100</f>
        <v>13.29132541631953</v>
      </c>
      <c r="E24" s="120" t="s">
        <v>20</v>
      </c>
      <c r="F24" s="119">
        <f t="shared" si="0"/>
        <v>11.540479104738591</v>
      </c>
      <c r="G24" s="120"/>
      <c r="H24" s="119">
        <f t="shared" ref="H24:L38" si="1">(H5/H$21)*100</f>
        <v>16.355302976916366</v>
      </c>
      <c r="I24" s="120"/>
      <c r="J24" s="119">
        <f t="shared" si="1"/>
        <v>16.586201347219347</v>
      </c>
      <c r="K24" s="120"/>
      <c r="L24" s="119">
        <f t="shared" ref="L24:L26" si="2">(L5/L$21)*100</f>
        <v>16.857246271279326</v>
      </c>
      <c r="M24" s="120"/>
      <c r="N24" s="119">
        <f t="shared" ref="N24:N40" si="3">(N5/N$21)*100</f>
        <v>20.288275917929692</v>
      </c>
      <c r="O24" s="120" t="s">
        <v>20</v>
      </c>
      <c r="P24" s="119">
        <f t="shared" ref="P24:P33" si="4">(P5/P$21)*100</f>
        <v>7.6391828967393689</v>
      </c>
      <c r="Q24" s="120" t="s">
        <v>20</v>
      </c>
      <c r="R24" s="119">
        <f t="shared" ref="R24:T39" si="5">(R5/R$21)*100</f>
        <v>5.2925003479625534</v>
      </c>
      <c r="S24" s="120" t="s">
        <v>20</v>
      </c>
      <c r="T24" s="119">
        <f t="shared" ref="T24:T33" si="6">(T5/T$21)*100</f>
        <v>11.550224399443662</v>
      </c>
      <c r="U24" s="120" t="s">
        <v>20</v>
      </c>
      <c r="V24" s="119">
        <f t="shared" ref="V24:V33" si="7">(V5/V$21)*100</f>
        <v>13.7998622897523</v>
      </c>
      <c r="W24" s="120" t="s">
        <v>20</v>
      </c>
      <c r="X24" s="119">
        <f>(X5/X$21)*100</f>
        <v>9.5103282940003986</v>
      </c>
      <c r="Y24" s="75" t="s">
        <v>20</v>
      </c>
    </row>
    <row r="25" spans="1:34" ht="10.7" customHeight="1" x14ac:dyDescent="0.3">
      <c r="A25" s="112" t="s">
        <v>342</v>
      </c>
      <c r="B25" s="125">
        <f t="shared" ref="B25:P40" si="8">(B6/B$21)*100</f>
        <v>1.4689823242517928</v>
      </c>
      <c r="C25" s="125"/>
      <c r="D25" s="125">
        <f t="shared" si="0"/>
        <v>12.095388554829544</v>
      </c>
      <c r="E25" s="125"/>
      <c r="F25" s="125">
        <f t="shared" si="0"/>
        <v>6.8346738940374188</v>
      </c>
      <c r="G25" s="125"/>
      <c r="H25" s="125">
        <f t="shared" si="1"/>
        <v>29.65593326891463</v>
      </c>
      <c r="I25" s="125"/>
      <c r="J25" s="125">
        <f t="shared" si="1"/>
        <v>8.708646573326897</v>
      </c>
      <c r="K25" s="125"/>
      <c r="L25" s="125">
        <f t="shared" si="2"/>
        <v>10.48726421095507</v>
      </c>
      <c r="M25" s="125"/>
      <c r="N25" s="125">
        <f t="shared" si="3"/>
        <v>11.28341410638901</v>
      </c>
      <c r="O25" s="125"/>
      <c r="P25" s="125">
        <f t="shared" si="4"/>
        <v>2.7875021865230942</v>
      </c>
      <c r="Q25" s="125"/>
      <c r="R25" s="125">
        <f t="shared" si="5"/>
        <v>1.5539503331363227</v>
      </c>
      <c r="S25" s="125"/>
      <c r="T25" s="125">
        <f t="shared" si="6"/>
        <v>4.99848601014331</v>
      </c>
      <c r="U25" s="125"/>
      <c r="V25" s="125">
        <f t="shared" si="7"/>
        <v>10.336609275566014</v>
      </c>
      <c r="W25" s="125"/>
      <c r="X25" s="125">
        <f t="shared" ref="X25:X40" si="9">(X6/X$21)*100</f>
        <v>6.2220175368517587</v>
      </c>
      <c r="Y25" s="77"/>
      <c r="Z25" s="10"/>
      <c r="AA25" s="10"/>
      <c r="AB25" s="10"/>
      <c r="AC25" s="10"/>
      <c r="AD25" s="10"/>
      <c r="AE25" s="10"/>
      <c r="AF25" s="10"/>
      <c r="AG25" s="10"/>
      <c r="AH25" s="10"/>
    </row>
    <row r="26" spans="1:34" ht="15.75" customHeight="1" x14ac:dyDescent="0.3">
      <c r="A26" s="112" t="s">
        <v>343</v>
      </c>
      <c r="B26" s="125">
        <f t="shared" si="8"/>
        <v>0.79803858117573401</v>
      </c>
      <c r="C26" s="125"/>
      <c r="D26" s="125">
        <f t="shared" si="0"/>
        <v>1.6814093487657191</v>
      </c>
      <c r="E26" s="125"/>
      <c r="F26" s="125">
        <f t="shared" si="0"/>
        <v>1.8097569505158246</v>
      </c>
      <c r="G26" s="125"/>
      <c r="H26" s="125">
        <f t="shared" si="1"/>
        <v>1.1701668953968498</v>
      </c>
      <c r="I26" s="125"/>
      <c r="J26" s="125">
        <f t="shared" si="1"/>
        <v>2.4248798767731108</v>
      </c>
      <c r="K26" s="125"/>
      <c r="L26" s="125">
        <f t="shared" si="2"/>
        <v>2.3190080020092965</v>
      </c>
      <c r="M26" s="125"/>
      <c r="N26" s="125">
        <f t="shared" si="3"/>
        <v>3.5218723663580387</v>
      </c>
      <c r="O26" s="125"/>
      <c r="P26" s="125">
        <f t="shared" si="4"/>
        <v>2.1935736869194384</v>
      </c>
      <c r="Q26" s="125"/>
      <c r="R26" s="125">
        <f t="shared" si="5"/>
        <v>0.89433436276457767</v>
      </c>
      <c r="S26" s="125"/>
      <c r="T26" s="125">
        <f t="shared" si="6"/>
        <v>2.0059311290653157</v>
      </c>
      <c r="U26" s="125"/>
      <c r="V26" s="125">
        <f t="shared" si="7"/>
        <v>1.8038977678872481</v>
      </c>
      <c r="W26" s="125"/>
      <c r="X26" s="125">
        <f t="shared" si="9"/>
        <v>2.9728461433628568</v>
      </c>
      <c r="Y26" s="77"/>
      <c r="Z26" s="10"/>
      <c r="AA26" s="10"/>
      <c r="AB26" s="10"/>
      <c r="AC26" s="10"/>
      <c r="AD26" s="10"/>
      <c r="AE26" s="10"/>
      <c r="AF26" s="10"/>
      <c r="AG26" s="10"/>
      <c r="AH26" s="10"/>
    </row>
    <row r="27" spans="1:34" ht="10.7" customHeight="1" x14ac:dyDescent="0.3">
      <c r="A27" s="112" t="s">
        <v>344</v>
      </c>
      <c r="B27" s="125">
        <f t="shared" si="8"/>
        <v>2.8435197180144218</v>
      </c>
      <c r="C27" s="125"/>
      <c r="D27" s="125">
        <f t="shared" si="0"/>
        <v>7.7317432825489902</v>
      </c>
      <c r="E27" s="125"/>
      <c r="F27" s="125">
        <f t="shared" si="0"/>
        <v>7.4171620912746983</v>
      </c>
      <c r="G27" s="125"/>
      <c r="H27" s="125">
        <f t="shared" si="1"/>
        <v>6.8780698915034604</v>
      </c>
      <c r="I27" s="125"/>
      <c r="J27" s="125">
        <f t="shared" si="1"/>
        <v>9.8765432098765427</v>
      </c>
      <c r="K27" s="125"/>
      <c r="L27" s="125">
        <f>(L8/L$21)*100</f>
        <v>10.821993509894108</v>
      </c>
      <c r="M27" s="125"/>
      <c r="N27" s="125">
        <f t="shared" si="3"/>
        <v>13.10567738476581</v>
      </c>
      <c r="O27" s="125"/>
      <c r="P27" s="125">
        <f t="shared" si="4"/>
        <v>5.2847213991867648</v>
      </c>
      <c r="Q27" s="125"/>
      <c r="R27" s="125">
        <f t="shared" si="5"/>
        <v>3.0339107158346161</v>
      </c>
      <c r="S27" s="125"/>
      <c r="T27" s="125">
        <f t="shared" si="6"/>
        <v>8.0381053112788461</v>
      </c>
      <c r="U27" s="125"/>
      <c r="V27" s="125">
        <f t="shared" si="7"/>
        <v>10.872632217809343</v>
      </c>
      <c r="W27" s="125"/>
      <c r="X27" s="125">
        <f t="shared" si="9"/>
        <v>5.4608475451294316</v>
      </c>
      <c r="Y27" s="77"/>
      <c r="Z27" s="35"/>
      <c r="AA27" s="35"/>
      <c r="AB27" s="35"/>
      <c r="AC27" s="35"/>
      <c r="AD27" s="35"/>
      <c r="AE27" s="35"/>
      <c r="AF27" s="35"/>
      <c r="AG27" s="35"/>
      <c r="AH27" s="35"/>
    </row>
    <row r="28" spans="1:34" ht="10.7" customHeight="1" x14ac:dyDescent="0.3">
      <c r="A28" s="112" t="s">
        <v>345</v>
      </c>
      <c r="B28" s="125">
        <f t="shared" si="8"/>
        <v>4.1190664919716538</v>
      </c>
      <c r="C28" s="125"/>
      <c r="D28" s="125">
        <f t="shared" si="0"/>
        <v>13.753644839238888</v>
      </c>
      <c r="E28" s="125"/>
      <c r="F28" s="125">
        <f t="shared" si="0"/>
        <v>18.74562860639972</v>
      </c>
      <c r="G28" s="125"/>
      <c r="H28" s="125">
        <f t="shared" si="1"/>
        <v>10.383275344558433</v>
      </c>
      <c r="I28" s="125"/>
      <c r="J28" s="125">
        <f t="shared" si="1"/>
        <v>9.4638710715681551</v>
      </c>
      <c r="K28" s="125"/>
      <c r="L28" s="125">
        <f t="shared" ref="L28:L33" si="10">(L9/L$21)*100</f>
        <v>9.9346748585816371</v>
      </c>
      <c r="M28" s="125"/>
      <c r="N28" s="125">
        <f t="shared" si="3"/>
        <v>11.705953935251703</v>
      </c>
      <c r="O28" s="125"/>
      <c r="P28" s="125">
        <f t="shared" si="4"/>
        <v>15.658527037176432</v>
      </c>
      <c r="Q28" s="125"/>
      <c r="R28" s="125">
        <f t="shared" si="5"/>
        <v>4.4037333860488204</v>
      </c>
      <c r="S28" s="125"/>
      <c r="T28" s="125">
        <f t="shared" si="6"/>
        <v>7.7135463715272063</v>
      </c>
      <c r="U28" s="125"/>
      <c r="V28" s="125">
        <f t="shared" si="7"/>
        <v>10.24867702332911</v>
      </c>
      <c r="W28" s="125"/>
      <c r="X28" s="125">
        <f t="shared" si="9"/>
        <v>22.494392598027993</v>
      </c>
      <c r="Y28" s="77"/>
      <c r="Z28" s="389"/>
      <c r="AA28" s="389"/>
      <c r="AB28" s="389"/>
      <c r="AC28" s="389"/>
      <c r="AD28" s="389"/>
      <c r="AE28" s="389"/>
      <c r="AF28" s="389"/>
      <c r="AG28" s="389"/>
      <c r="AH28" s="389"/>
    </row>
    <row r="29" spans="1:34" ht="10.7" customHeight="1" x14ac:dyDescent="0.3">
      <c r="A29" s="112" t="s">
        <v>346</v>
      </c>
      <c r="B29" s="125">
        <f t="shared" si="8"/>
        <v>10.829439412417612</v>
      </c>
      <c r="C29" s="125"/>
      <c r="D29" s="125">
        <f t="shared" si="0"/>
        <v>7.7128861295374271</v>
      </c>
      <c r="E29" s="125"/>
      <c r="F29" s="125">
        <f t="shared" si="0"/>
        <v>4.7790260535058575</v>
      </c>
      <c r="G29" s="125"/>
      <c r="H29" s="125">
        <f t="shared" si="1"/>
        <v>3.2859907639986261</v>
      </c>
      <c r="I29" s="125"/>
      <c r="J29" s="125">
        <f t="shared" si="1"/>
        <v>5.9320183001126514</v>
      </c>
      <c r="K29" s="125"/>
      <c r="L29" s="125">
        <f t="shared" si="10"/>
        <v>4.2332637816126377</v>
      </c>
      <c r="M29" s="125"/>
      <c r="N29" s="125">
        <f t="shared" si="3"/>
        <v>2.8401387766594475</v>
      </c>
      <c r="O29" s="125"/>
      <c r="P29" s="125">
        <f t="shared" si="4"/>
        <v>5.985113848606316</v>
      </c>
      <c r="Q29" s="125"/>
      <c r="R29" s="125">
        <f t="shared" si="5"/>
        <v>10.228122232689115</v>
      </c>
      <c r="S29" s="125"/>
      <c r="T29" s="125">
        <f t="shared" si="6"/>
        <v>6.6053395343658821</v>
      </c>
      <c r="U29" s="125"/>
      <c r="V29" s="125">
        <f t="shared" si="7"/>
        <v>5.4036187981586572</v>
      </c>
      <c r="W29" s="125"/>
      <c r="X29" s="125">
        <f t="shared" si="9"/>
        <v>4.4424856114166102</v>
      </c>
      <c r="Y29" s="77"/>
    </row>
    <row r="30" spans="1:34" ht="19.5" customHeight="1" x14ac:dyDescent="0.3">
      <c r="A30" s="112" t="s">
        <v>362</v>
      </c>
      <c r="B30" s="125">
        <f t="shared" si="8"/>
        <v>10.372235298581955</v>
      </c>
      <c r="C30" s="125"/>
      <c r="D30" s="125">
        <f t="shared" si="0"/>
        <v>2.5308093617742218</v>
      </c>
      <c r="E30" s="125"/>
      <c r="F30" s="125">
        <f t="shared" si="0"/>
        <v>3.03374715859416</v>
      </c>
      <c r="G30" s="125"/>
      <c r="H30" s="125">
        <f t="shared" si="1"/>
        <v>1.0769628294540774</v>
      </c>
      <c r="I30" s="125"/>
      <c r="J30" s="125">
        <f t="shared" si="1"/>
        <v>3.0117019564567671</v>
      </c>
      <c r="K30" s="125"/>
      <c r="L30" s="125">
        <f t="shared" si="10"/>
        <v>3.4845444943079249</v>
      </c>
      <c r="M30" s="125"/>
      <c r="N30" s="125">
        <f t="shared" si="3"/>
        <v>1.3372392393125967</v>
      </c>
      <c r="O30" s="125"/>
      <c r="P30" s="125">
        <f t="shared" si="4"/>
        <v>7.5105263670343829</v>
      </c>
      <c r="Q30" s="125"/>
      <c r="R30" s="125">
        <f t="shared" si="5"/>
        <v>13.727314354413474</v>
      </c>
      <c r="S30" s="125"/>
      <c r="T30" s="125">
        <f t="shared" si="6"/>
        <v>9.2986810997554841</v>
      </c>
      <c r="U30" s="125"/>
      <c r="V30" s="125">
        <f t="shared" si="7"/>
        <v>1.963879453843997</v>
      </c>
      <c r="W30" s="125"/>
      <c r="X30" s="125">
        <f t="shared" si="9"/>
        <v>4.5950821355994336</v>
      </c>
      <c r="Y30" s="77"/>
    </row>
    <row r="31" spans="1:34" ht="10.7" customHeight="1" x14ac:dyDescent="0.3">
      <c r="A31" s="112" t="s">
        <v>348</v>
      </c>
      <c r="B31" s="125">
        <f t="shared" si="8"/>
        <v>2.8553253343255669</v>
      </c>
      <c r="C31" s="125"/>
      <c r="D31" s="125">
        <f t="shared" si="0"/>
        <v>6.6981021560816725</v>
      </c>
      <c r="E31" s="125"/>
      <c r="F31" s="125">
        <f t="shared" si="0"/>
        <v>6.2915282392026581</v>
      </c>
      <c r="G31" s="125"/>
      <c r="H31" s="125">
        <f t="shared" si="1"/>
        <v>2.4888392012877372</v>
      </c>
      <c r="I31" s="125"/>
      <c r="J31" s="125">
        <f t="shared" si="1"/>
        <v>5.1089730326229397</v>
      </c>
      <c r="K31" s="125"/>
      <c r="L31" s="125">
        <f t="shared" si="10"/>
        <v>4.6438348103348579</v>
      </c>
      <c r="M31" s="125"/>
      <c r="N31" s="125">
        <f t="shared" si="3"/>
        <v>3.4699950436907336</v>
      </c>
      <c r="O31" s="125"/>
      <c r="P31" s="125">
        <f t="shared" si="4"/>
        <v>6.3108512314867387</v>
      </c>
      <c r="Q31" s="125"/>
      <c r="R31" s="125">
        <f t="shared" si="5"/>
        <v>3.6355530990856151</v>
      </c>
      <c r="S31" s="125"/>
      <c r="T31" s="125">
        <f t="shared" si="6"/>
        <v>5.4350970682577477</v>
      </c>
      <c r="U31" s="125"/>
      <c r="V31" s="125">
        <f t="shared" si="7"/>
        <v>3.9947506841146971</v>
      </c>
      <c r="W31" s="125"/>
      <c r="X31" s="125">
        <f t="shared" si="9"/>
        <v>5.2280925300208319</v>
      </c>
      <c r="Y31" s="77"/>
      <c r="Z31" s="10"/>
      <c r="AA31" s="10"/>
      <c r="AB31" s="10"/>
      <c r="AC31" s="10"/>
      <c r="AD31" s="10"/>
      <c r="AE31" s="10"/>
      <c r="AF31" s="10"/>
      <c r="AG31" s="10"/>
      <c r="AH31" s="10"/>
    </row>
    <row r="32" spans="1:34" ht="10.7" customHeight="1" x14ac:dyDescent="0.3">
      <c r="A32" s="112" t="s">
        <v>349</v>
      </c>
      <c r="B32" s="125">
        <f t="shared" si="8"/>
        <v>6.5179255634810129</v>
      </c>
      <c r="C32" s="125"/>
      <c r="D32" s="125">
        <f t="shared" si="0"/>
        <v>9.0733960766425099</v>
      </c>
      <c r="E32" s="125"/>
      <c r="F32" s="125">
        <f t="shared" si="0"/>
        <v>8.7001661129568095</v>
      </c>
      <c r="G32" s="125"/>
      <c r="H32" s="125">
        <f t="shared" si="1"/>
        <v>10.889268712378463</v>
      </c>
      <c r="I32" s="125"/>
      <c r="J32" s="125">
        <f t="shared" si="1"/>
        <v>9.2868473687840538</v>
      </c>
      <c r="K32" s="125"/>
      <c r="L32" s="125">
        <f t="shared" si="10"/>
        <v>9.1052155243122552</v>
      </c>
      <c r="M32" s="125"/>
      <c r="N32" s="125">
        <f t="shared" si="3"/>
        <v>10.348850888375043</v>
      </c>
      <c r="O32" s="125"/>
      <c r="P32" s="125">
        <f t="shared" si="4"/>
        <v>8.5778518052706882</v>
      </c>
      <c r="Q32" s="125"/>
      <c r="R32" s="125">
        <f t="shared" si="5"/>
        <v>6.3658387511270966</v>
      </c>
      <c r="S32" s="125"/>
      <c r="T32" s="125">
        <f t="shared" si="6"/>
        <v>9.5312619927817686</v>
      </c>
      <c r="U32" s="125"/>
      <c r="V32" s="125">
        <f t="shared" si="7"/>
        <v>15.555313024621032</v>
      </c>
      <c r="W32" s="125"/>
      <c r="X32" s="125">
        <f t="shared" si="9"/>
        <v>7.8057855095737043</v>
      </c>
      <c r="Y32" s="77"/>
      <c r="Z32" s="10"/>
      <c r="AA32" s="10"/>
      <c r="AB32" s="10"/>
      <c r="AC32" s="10"/>
      <c r="AD32" s="10"/>
      <c r="AE32" s="10"/>
      <c r="AF32" s="10"/>
      <c r="AG32" s="10"/>
      <c r="AH32" s="10"/>
    </row>
    <row r="33" spans="1:35" ht="10.7" customHeight="1" x14ac:dyDescent="0.3">
      <c r="A33" s="112" t="s">
        <v>357</v>
      </c>
      <c r="B33" s="125">
        <f t="shared" si="8"/>
        <v>6.3522121300599448</v>
      </c>
      <c r="C33" s="125"/>
      <c r="D33" s="125">
        <f t="shared" si="0"/>
        <v>9.6458219501746747</v>
      </c>
      <c r="E33" s="125"/>
      <c r="F33" s="125">
        <f t="shared" si="0"/>
        <v>7.7351809756950507</v>
      </c>
      <c r="G33" s="125"/>
      <c r="H33" s="125">
        <f t="shared" si="1"/>
        <v>6.2654153990953514</v>
      </c>
      <c r="I33" s="125"/>
      <c r="J33" s="125">
        <f t="shared" si="1"/>
        <v>10.267374761477804</v>
      </c>
      <c r="K33" s="125"/>
      <c r="L33" s="125">
        <f t="shared" si="10"/>
        <v>9.9568652216521407</v>
      </c>
      <c r="M33" s="125"/>
      <c r="N33" s="125">
        <f t="shared" si="3"/>
        <v>10.321272980786105</v>
      </c>
      <c r="O33" s="125"/>
      <c r="P33" s="125">
        <f t="shared" si="4"/>
        <v>9.9527173823633781</v>
      </c>
      <c r="Q33" s="125"/>
      <c r="R33" s="125">
        <f t="shared" si="5"/>
        <v>6.4904194310358392</v>
      </c>
      <c r="S33" s="125"/>
      <c r="T33" s="125">
        <f t="shared" si="6"/>
        <v>10.256248054797155</v>
      </c>
      <c r="U33" s="125"/>
      <c r="V33" s="125">
        <f t="shared" si="7"/>
        <v>7.9148787404481267</v>
      </c>
      <c r="W33" s="125"/>
      <c r="X33" s="125">
        <f t="shared" si="9"/>
        <v>8.1466940664590428</v>
      </c>
      <c r="Y33" s="77"/>
      <c r="Z33" s="35"/>
      <c r="AA33" s="35"/>
      <c r="AB33" s="35"/>
      <c r="AC33" s="35"/>
      <c r="AD33" s="35"/>
      <c r="AE33" s="35"/>
      <c r="AF33" s="35"/>
      <c r="AG33" s="35"/>
      <c r="AH33" s="35"/>
    </row>
    <row r="34" spans="1:35" ht="10.7" customHeight="1" x14ac:dyDescent="0.3">
      <c r="A34" s="112" t="s">
        <v>351</v>
      </c>
      <c r="B34" s="125">
        <f t="shared" si="8"/>
        <v>6.2332995327294904</v>
      </c>
      <c r="C34" s="125"/>
      <c r="D34" s="125">
        <f t="shared" si="8"/>
        <v>0.26484552230604519</v>
      </c>
      <c r="E34" s="125"/>
      <c r="F34" s="125" t="s">
        <v>120</v>
      </c>
      <c r="G34" s="125"/>
      <c r="H34" s="125">
        <f t="shared" si="1"/>
        <v>0.15806071840786276</v>
      </c>
      <c r="I34" s="125"/>
      <c r="J34" s="125">
        <f t="shared" si="1"/>
        <v>0.76154677334069021</v>
      </c>
      <c r="K34" s="125"/>
      <c r="L34" s="125">
        <f t="shared" si="1"/>
        <v>0.21562457982136596</v>
      </c>
      <c r="M34" s="125"/>
      <c r="N34" s="125">
        <f t="shared" si="3"/>
        <v>0.4044116938042277</v>
      </c>
      <c r="O34" s="125"/>
      <c r="P34" s="125">
        <f t="shared" si="8"/>
        <v>0.33251938157572686</v>
      </c>
      <c r="Q34" s="125"/>
      <c r="R34" s="125">
        <f t="shared" si="5"/>
        <v>1.9368503438273461</v>
      </c>
      <c r="S34" s="125"/>
      <c r="T34" s="125">
        <f t="shared" si="5"/>
        <v>0.23823199722674171</v>
      </c>
      <c r="U34" s="125"/>
      <c r="V34" s="125" t="s">
        <v>120</v>
      </c>
      <c r="W34" s="125"/>
      <c r="X34" s="125">
        <f t="shared" si="9"/>
        <v>0.14501033534311392</v>
      </c>
      <c r="Y34" s="77"/>
      <c r="Z34" s="67"/>
      <c r="AA34" s="67"/>
      <c r="AB34" s="67"/>
      <c r="AC34" s="67"/>
      <c r="AD34" s="67"/>
      <c r="AE34" s="67"/>
      <c r="AF34" s="67"/>
      <c r="AG34" s="67"/>
      <c r="AH34" s="67"/>
    </row>
    <row r="35" spans="1:35" ht="10.7" customHeight="1" x14ac:dyDescent="0.3">
      <c r="A35" s="112" t="s">
        <v>352</v>
      </c>
      <c r="B35" s="125">
        <f t="shared" si="8"/>
        <v>17.351844785659548</v>
      </c>
      <c r="C35" s="125"/>
      <c r="D35" s="125">
        <f t="shared" si="8"/>
        <v>1.5087102621730859</v>
      </c>
      <c r="E35" s="125"/>
      <c r="F35" s="125">
        <f t="shared" si="8"/>
        <v>4.4773998950865534</v>
      </c>
      <c r="G35" s="125"/>
      <c r="H35" s="125">
        <f t="shared" si="1"/>
        <v>0.7374707020324538</v>
      </c>
      <c r="I35" s="125"/>
      <c r="J35" s="125">
        <f t="shared" si="1"/>
        <v>2.8605421063521619</v>
      </c>
      <c r="K35" s="125"/>
      <c r="L35" s="125">
        <f t="shared" si="1"/>
        <v>4.9402651863448073</v>
      </c>
      <c r="M35" s="125"/>
      <c r="N35" s="125">
        <f t="shared" si="3"/>
        <v>2.8584597642185328</v>
      </c>
      <c r="O35" s="125"/>
      <c r="P35" s="125">
        <f t="shared" si="8"/>
        <v>5.5645292067445302</v>
      </c>
      <c r="Q35" s="125"/>
      <c r="R35" s="125">
        <f t="shared" si="5"/>
        <v>19.067783105359027</v>
      </c>
      <c r="S35" s="125"/>
      <c r="T35" s="125">
        <f t="shared" si="5"/>
        <v>8.1286916681637873</v>
      </c>
      <c r="U35" s="125"/>
      <c r="V35" s="125">
        <f>(V16/V$21)*100</f>
        <v>2.1773658301124046</v>
      </c>
      <c r="W35" s="125"/>
      <c r="X35" s="125">
        <f t="shared" si="9"/>
        <v>1.5130082998276659</v>
      </c>
      <c r="Y35" s="77"/>
    </row>
    <row r="36" spans="1:35" ht="10.7" customHeight="1" x14ac:dyDescent="0.3">
      <c r="A36" s="112" t="s">
        <v>353</v>
      </c>
      <c r="B36" s="125">
        <f t="shared" si="8"/>
        <v>13.199759460567662</v>
      </c>
      <c r="C36" s="125"/>
      <c r="D36" s="125">
        <f t="shared" si="8"/>
        <v>8.0308870849895158</v>
      </c>
      <c r="E36" s="125"/>
      <c r="F36" s="125">
        <f t="shared" si="8"/>
        <v>5.8379961531736315</v>
      </c>
      <c r="G36" s="125"/>
      <c r="H36" s="125">
        <f t="shared" si="1"/>
        <v>3.7010096377224446</v>
      </c>
      <c r="I36" s="125"/>
      <c r="J36" s="125">
        <f t="shared" si="1"/>
        <v>7.2033703473802797</v>
      </c>
      <c r="K36" s="125"/>
      <c r="L36" s="125">
        <f t="shared" si="1"/>
        <v>6.3109721318626981</v>
      </c>
      <c r="M36" s="125"/>
      <c r="N36" s="125">
        <f t="shared" si="3"/>
        <v>3.9665902327922531</v>
      </c>
      <c r="O36" s="125"/>
      <c r="P36" s="125">
        <f t="shared" si="8"/>
        <v>8.0126292902436926</v>
      </c>
      <c r="Q36" s="125"/>
      <c r="R36" s="125">
        <f t="shared" si="5"/>
        <v>11.09800844389129</v>
      </c>
      <c r="S36" s="125"/>
      <c r="T36" s="125">
        <f t="shared" si="5"/>
        <v>7.2086159939744041</v>
      </c>
      <c r="U36" s="125"/>
      <c r="V36" s="125">
        <f>(V17/V$21)*100</f>
        <v>6.0354710364825683</v>
      </c>
      <c r="W36" s="125"/>
      <c r="X36" s="125">
        <f t="shared" si="9"/>
        <v>7.2444746698497333</v>
      </c>
      <c r="Y36" s="77"/>
    </row>
    <row r="37" spans="1:35" ht="10.7" customHeight="1" x14ac:dyDescent="0.3">
      <c r="A37" s="112" t="s">
        <v>354</v>
      </c>
      <c r="B37" s="125">
        <f t="shared" si="8"/>
        <v>11.225046142040537</v>
      </c>
      <c r="C37" s="125"/>
      <c r="D37" s="125">
        <f t="shared" si="8"/>
        <v>5.1276273854169165</v>
      </c>
      <c r="E37" s="125"/>
      <c r="F37" s="125">
        <f t="shared" si="8"/>
        <v>12.150288511977617</v>
      </c>
      <c r="G37" s="125"/>
      <c r="H37" s="125">
        <f t="shared" si="1"/>
        <v>5.9491745209307032</v>
      </c>
      <c r="I37" s="125"/>
      <c r="J37" s="125">
        <f t="shared" si="1"/>
        <v>7.2936064556176294</v>
      </c>
      <c r="K37" s="125"/>
      <c r="L37" s="125">
        <f t="shared" si="1"/>
        <v>6.0303873188156851</v>
      </c>
      <c r="M37" s="125"/>
      <c r="N37" s="125">
        <f t="shared" si="3"/>
        <v>4.1783422784751538</v>
      </c>
      <c r="O37" s="125"/>
      <c r="P37" s="125">
        <f t="shared" si="8"/>
        <v>12.778964254502224</v>
      </c>
      <c r="Q37" s="125"/>
      <c r="R37" s="125">
        <f t="shared" si="5"/>
        <v>11.246472466580466</v>
      </c>
      <c r="S37" s="125"/>
      <c r="T37" s="125">
        <f t="shared" si="5"/>
        <v>8.2381290965233909</v>
      </c>
      <c r="U37" s="125"/>
      <c r="V37" s="125">
        <f>(V18/V$21)*100</f>
        <v>8.4028095729917549</v>
      </c>
      <c r="W37" s="125"/>
      <c r="X37" s="125">
        <f t="shared" si="9"/>
        <v>12.971778706172138</v>
      </c>
      <c r="Y37" s="77"/>
    </row>
    <row r="38" spans="1:35" ht="10.7" customHeight="1" x14ac:dyDescent="0.3">
      <c r="A38" s="112" t="s">
        <v>355</v>
      </c>
      <c r="B38" s="125">
        <f t="shared" si="8"/>
        <v>8.3746090707188039E-2</v>
      </c>
      <c r="C38" s="125"/>
      <c r="D38" s="125">
        <f t="shared" si="8"/>
        <v>0.17730554574550364</v>
      </c>
      <c r="E38" s="125"/>
      <c r="F38" s="125">
        <f t="shared" si="8"/>
        <v>9.0706417205805218E-2</v>
      </c>
      <c r="G38" s="125"/>
      <c r="H38" s="125" t="s">
        <v>120</v>
      </c>
      <c r="I38" s="125"/>
      <c r="J38" s="125">
        <f t="shared" si="1"/>
        <v>0.23909694921488839</v>
      </c>
      <c r="K38" s="125"/>
      <c r="L38" s="125">
        <f t="shared" si="1"/>
        <v>0.13330655148279294</v>
      </c>
      <c r="M38" s="125"/>
      <c r="N38" s="125">
        <f t="shared" si="3"/>
        <v>6.2098505200267683E-2</v>
      </c>
      <c r="O38" s="125"/>
      <c r="P38" s="125">
        <f t="shared" si="8"/>
        <v>0.11374956227570303</v>
      </c>
      <c r="Q38" s="125"/>
      <c r="R38" s="125">
        <f t="shared" si="5"/>
        <v>0.14543826135719518</v>
      </c>
      <c r="S38" s="125"/>
      <c r="T38" s="125">
        <f t="shared" si="5"/>
        <v>0.10631666932352909</v>
      </c>
      <c r="U38" s="125"/>
      <c r="V38" s="125" t="s">
        <v>120</v>
      </c>
      <c r="W38" s="125"/>
      <c r="X38" s="125">
        <f>(X19/X$21)*100</f>
        <v>0.13379888811982688</v>
      </c>
      <c r="Y38" s="77"/>
    </row>
    <row r="39" spans="1:35" ht="19.5" customHeight="1" x14ac:dyDescent="0.3">
      <c r="A39" s="115" t="s">
        <v>365</v>
      </c>
      <c r="B39" s="151">
        <f t="shared" si="8"/>
        <v>0.90226003767256491</v>
      </c>
      <c r="C39" s="151"/>
      <c r="D39" s="151">
        <f t="shared" si="8"/>
        <v>0.67609708345575537</v>
      </c>
      <c r="E39" s="151"/>
      <c r="F39" s="151">
        <f t="shared" si="8"/>
        <v>0.55625983563560066</v>
      </c>
      <c r="G39" s="151"/>
      <c r="H39" s="151">
        <f>(H20/H$21)*100</f>
        <v>0.95815850105884759</v>
      </c>
      <c r="I39" s="151"/>
      <c r="J39" s="151">
        <f>(J20/J$21)*100</f>
        <v>0.97477986987608345</v>
      </c>
      <c r="K39" s="151"/>
      <c r="L39" s="151">
        <f>(L20/L$21)*100</f>
        <v>0.52553354673339781</v>
      </c>
      <c r="M39" s="151"/>
      <c r="N39" s="151">
        <f t="shared" si="3"/>
        <v>0.30740688599138721</v>
      </c>
      <c r="O39" s="151"/>
      <c r="P39" s="151">
        <f t="shared" si="8"/>
        <v>1.2970404633515227</v>
      </c>
      <c r="Q39" s="151"/>
      <c r="R39" s="151">
        <f t="shared" si="5"/>
        <v>0.87977036488664484</v>
      </c>
      <c r="S39" s="151"/>
      <c r="T39" s="151">
        <f t="shared" si="5"/>
        <v>0.64709360337176924</v>
      </c>
      <c r="U39" s="151"/>
      <c r="V39" s="151">
        <f>(V20/V$21)*100</f>
        <v>1.32581605744079</v>
      </c>
      <c r="W39" s="151"/>
      <c r="X39" s="151">
        <f t="shared" si="9"/>
        <v>1.1133571302454637</v>
      </c>
      <c r="Y39" s="106"/>
      <c r="Z39" s="34"/>
      <c r="AA39" s="10"/>
      <c r="AB39" s="10"/>
      <c r="AC39" s="10"/>
      <c r="AD39" s="10"/>
      <c r="AE39" s="10"/>
      <c r="AF39" s="10"/>
      <c r="AG39" s="10"/>
      <c r="AH39" s="10"/>
      <c r="AI39" s="10"/>
    </row>
    <row r="40" spans="1:35" ht="10.7" customHeight="1" x14ac:dyDescent="0.3">
      <c r="A40" s="34" t="s">
        <v>0</v>
      </c>
      <c r="B40" s="36">
        <f t="shared" si="8"/>
        <v>100</v>
      </c>
      <c r="C40" s="37" t="s">
        <v>20</v>
      </c>
      <c r="D40" s="36">
        <f t="shared" si="8"/>
        <v>100</v>
      </c>
      <c r="E40" s="37" t="s">
        <v>20</v>
      </c>
      <c r="F40" s="36">
        <f t="shared" si="8"/>
        <v>100</v>
      </c>
      <c r="G40" s="36" t="s">
        <v>20</v>
      </c>
      <c r="H40" s="36">
        <f t="shared" ref="H40:J40" si="11">(H21/H$21)*100</f>
        <v>100</v>
      </c>
      <c r="I40" s="36" t="s">
        <v>20</v>
      </c>
      <c r="J40" s="36">
        <f t="shared" si="11"/>
        <v>100</v>
      </c>
      <c r="K40" s="36" t="s">
        <v>20</v>
      </c>
      <c r="L40" s="36">
        <f t="shared" ref="L40" si="12">(L21/L$21)*100</f>
        <v>100</v>
      </c>
      <c r="M40" s="36" t="s">
        <v>20</v>
      </c>
      <c r="N40" s="36">
        <f t="shared" si="3"/>
        <v>100</v>
      </c>
      <c r="O40" s="37" t="s">
        <v>20</v>
      </c>
      <c r="P40" s="36">
        <f t="shared" si="8"/>
        <v>100</v>
      </c>
      <c r="Q40" s="37" t="s">
        <v>20</v>
      </c>
      <c r="R40" s="36">
        <f t="shared" ref="R40" si="13">(R21/R$21)*100</f>
        <v>100</v>
      </c>
      <c r="S40" s="37" t="s">
        <v>20</v>
      </c>
      <c r="T40" s="36">
        <f t="shared" ref="T40" si="14">(T21/T$21)*100</f>
        <v>100</v>
      </c>
      <c r="U40" s="37" t="s">
        <v>20</v>
      </c>
      <c r="V40" s="36">
        <f>(V21/V$21)*100</f>
        <v>100</v>
      </c>
      <c r="W40" s="37" t="s">
        <v>20</v>
      </c>
      <c r="X40" s="36">
        <f t="shared" si="9"/>
        <v>100</v>
      </c>
      <c r="Y40" s="37" t="s">
        <v>20</v>
      </c>
      <c r="Z40" s="34"/>
      <c r="AA40" s="10"/>
      <c r="AB40" s="10"/>
      <c r="AC40" s="10"/>
      <c r="AD40" s="10"/>
      <c r="AE40" s="10"/>
      <c r="AF40" s="10"/>
      <c r="AG40" s="10"/>
      <c r="AH40" s="10"/>
      <c r="AI40" s="10"/>
    </row>
    <row r="41" spans="1:35" ht="6" customHeight="1" x14ac:dyDescent="0.3">
      <c r="A41" s="34"/>
      <c r="B41" s="36"/>
      <c r="C41" s="36"/>
      <c r="D41" s="36"/>
      <c r="E41" s="36"/>
      <c r="F41" s="36"/>
      <c r="G41" s="36"/>
      <c r="H41" s="36"/>
      <c r="I41" s="36"/>
      <c r="J41" s="36"/>
      <c r="K41" s="36"/>
      <c r="L41" s="36"/>
      <c r="M41" s="36"/>
      <c r="N41" s="36"/>
      <c r="O41" s="36"/>
      <c r="P41" s="36"/>
      <c r="Q41" s="36"/>
      <c r="R41" s="36"/>
      <c r="S41" s="36"/>
      <c r="T41" s="36"/>
      <c r="U41" s="36"/>
      <c r="V41" s="36"/>
      <c r="W41" s="36"/>
      <c r="X41" s="36"/>
      <c r="Y41" s="36"/>
      <c r="Z41" s="34"/>
      <c r="AA41" s="10"/>
      <c r="AB41" s="10"/>
      <c r="AC41" s="10"/>
      <c r="AD41" s="10"/>
      <c r="AE41" s="10"/>
      <c r="AF41" s="10"/>
      <c r="AG41" s="10"/>
      <c r="AH41" s="10"/>
      <c r="AI41" s="10"/>
    </row>
    <row r="42" spans="1:35" ht="18.75" customHeight="1" x14ac:dyDescent="0.3">
      <c r="A42" s="39" t="s">
        <v>366</v>
      </c>
      <c r="B42" s="39"/>
      <c r="C42" s="39"/>
      <c r="D42" s="39"/>
      <c r="E42" s="39"/>
      <c r="F42" s="39"/>
      <c r="G42" s="39"/>
      <c r="H42" s="39"/>
      <c r="I42" s="39"/>
      <c r="J42" s="39"/>
      <c r="K42" s="39"/>
      <c r="L42" s="39"/>
      <c r="M42" s="39"/>
      <c r="N42" s="39"/>
      <c r="O42" s="39"/>
      <c r="P42" s="39"/>
      <c r="Q42" s="39"/>
      <c r="R42" s="39"/>
      <c r="S42" s="39"/>
      <c r="T42" s="39"/>
      <c r="U42" s="39"/>
      <c r="V42" s="39"/>
      <c r="W42" s="39"/>
      <c r="X42" s="39"/>
      <c r="Y42" s="39"/>
      <c r="AA42" s="35"/>
      <c r="AB42" s="35"/>
      <c r="AC42" s="35"/>
      <c r="AD42" s="35"/>
      <c r="AE42" s="35"/>
      <c r="AF42" s="35"/>
      <c r="AG42" s="35"/>
      <c r="AH42" s="35"/>
      <c r="AI42" s="35"/>
    </row>
    <row r="43" spans="1:35" ht="8.25" customHeight="1" x14ac:dyDescent="0.3">
      <c r="A43" s="39" t="s">
        <v>44</v>
      </c>
      <c r="B43" s="39"/>
      <c r="C43" s="39"/>
      <c r="D43" s="39"/>
      <c r="E43" s="39"/>
      <c r="F43" s="39"/>
      <c r="G43" s="39"/>
      <c r="H43" s="39"/>
      <c r="I43" s="39"/>
      <c r="J43" s="39"/>
      <c r="K43" s="39"/>
      <c r="L43" s="39"/>
      <c r="M43" s="39"/>
      <c r="N43" s="39"/>
      <c r="O43" s="39"/>
      <c r="P43" s="39"/>
      <c r="Q43" s="39"/>
      <c r="R43" s="39"/>
      <c r="S43" s="39"/>
      <c r="T43" s="39"/>
      <c r="U43" s="39"/>
      <c r="V43" s="39"/>
      <c r="W43" s="39"/>
      <c r="X43" s="39"/>
      <c r="Y43" s="39"/>
      <c r="AA43" s="35"/>
      <c r="AB43" s="35"/>
      <c r="AC43" s="35"/>
      <c r="AD43" s="35"/>
      <c r="AE43" s="35"/>
      <c r="AF43" s="35"/>
      <c r="AG43" s="35"/>
      <c r="AH43" s="35"/>
      <c r="AI43" s="35"/>
    </row>
    <row r="44" spans="1:35" ht="9.75" customHeight="1" x14ac:dyDescent="0.3">
      <c r="A44" s="39" t="s">
        <v>45</v>
      </c>
      <c r="B44" s="39"/>
      <c r="C44" s="39"/>
      <c r="D44" s="39"/>
      <c r="E44" s="39"/>
      <c r="F44" s="39"/>
      <c r="G44" s="39"/>
      <c r="H44" s="39"/>
      <c r="I44" s="39"/>
      <c r="J44" s="39"/>
      <c r="K44" s="39"/>
      <c r="L44" s="39"/>
      <c r="M44" s="39"/>
      <c r="N44" s="39"/>
      <c r="O44" s="39"/>
      <c r="P44" s="39"/>
      <c r="Q44" s="39"/>
      <c r="R44" s="39"/>
      <c r="S44" s="39"/>
      <c r="T44" s="39"/>
      <c r="U44" s="39"/>
      <c r="V44" s="39"/>
      <c r="W44" s="39"/>
      <c r="X44" s="39"/>
      <c r="Y44" s="39"/>
      <c r="AA44" s="67"/>
      <c r="AB44" s="67"/>
      <c r="AC44" s="67"/>
      <c r="AD44" s="67"/>
      <c r="AE44" s="67"/>
      <c r="AF44" s="67"/>
      <c r="AG44" s="67"/>
      <c r="AH44" s="67"/>
      <c r="AI44" s="67"/>
    </row>
    <row r="45" spans="1:35" ht="18" customHeight="1" x14ac:dyDescent="0.3">
      <c r="A45" s="40" t="s">
        <v>46</v>
      </c>
      <c r="B45" s="40"/>
      <c r="C45" s="40"/>
      <c r="D45" s="40"/>
      <c r="E45" s="40"/>
      <c r="F45" s="40"/>
      <c r="G45" s="40"/>
      <c r="H45" s="40"/>
      <c r="I45" s="40"/>
      <c r="J45" s="40"/>
      <c r="K45" s="40"/>
      <c r="L45" s="40"/>
      <c r="M45" s="40"/>
      <c r="N45" s="40"/>
      <c r="O45" s="40"/>
      <c r="P45" s="40"/>
      <c r="Q45" s="40"/>
      <c r="R45" s="40"/>
      <c r="S45" s="40"/>
      <c r="T45" s="40"/>
      <c r="U45" s="40"/>
      <c r="V45" s="40"/>
      <c r="W45" s="40"/>
      <c r="X45" s="40"/>
      <c r="Y45" s="40"/>
    </row>
    <row r="46" spans="1:35" ht="14.25" customHeight="1" x14ac:dyDescent="0.3">
      <c r="B46" s="67"/>
      <c r="C46" s="67"/>
      <c r="D46" s="67"/>
      <c r="E46" s="67"/>
      <c r="F46" s="67"/>
      <c r="G46" s="67"/>
      <c r="H46" s="67"/>
      <c r="I46" s="67"/>
      <c r="J46" s="67"/>
      <c r="K46" s="67"/>
      <c r="L46" s="67"/>
      <c r="M46" s="67"/>
      <c r="N46" s="67"/>
      <c r="O46" s="67"/>
      <c r="P46" s="67"/>
      <c r="Q46" s="67"/>
      <c r="R46" s="67"/>
      <c r="S46" s="67"/>
      <c r="T46" s="67"/>
      <c r="U46" s="67"/>
      <c r="V46" s="67"/>
      <c r="W46" s="67"/>
      <c r="X46" s="67"/>
      <c r="Y46" s="67"/>
    </row>
    <row r="47" spans="1:35" ht="22.5" customHeight="1" x14ac:dyDescent="0.3">
      <c r="Z47" s="10"/>
      <c r="AA47" s="10"/>
      <c r="AB47" s="10"/>
      <c r="AC47" s="10"/>
      <c r="AD47" s="10"/>
      <c r="AE47" s="10"/>
      <c r="AF47" s="10"/>
      <c r="AG47" s="10"/>
      <c r="AH47" s="10"/>
    </row>
    <row r="48" spans="1:35" x14ac:dyDescent="0.3">
      <c r="B48" s="67"/>
      <c r="C48" s="67"/>
      <c r="D48" s="36"/>
      <c r="E48" s="36"/>
      <c r="F48" s="36"/>
      <c r="G48" s="36"/>
      <c r="H48" s="36"/>
      <c r="I48" s="36"/>
      <c r="J48" s="36"/>
      <c r="K48" s="36"/>
      <c r="L48" s="36"/>
      <c r="M48" s="36"/>
      <c r="N48" s="36"/>
      <c r="O48" s="36"/>
      <c r="P48" s="36"/>
      <c r="Q48" s="36"/>
      <c r="R48" s="67"/>
      <c r="S48" s="67"/>
      <c r="T48" s="67"/>
      <c r="U48" s="67"/>
      <c r="V48" s="67"/>
      <c r="W48" s="67"/>
      <c r="X48" s="67"/>
      <c r="Y48" s="67"/>
      <c r="Z48" s="10"/>
      <c r="AA48" s="10"/>
      <c r="AB48" s="10"/>
      <c r="AC48" s="10"/>
      <c r="AD48" s="10"/>
      <c r="AE48" s="10"/>
      <c r="AF48" s="10"/>
      <c r="AG48" s="10"/>
      <c r="AH48" s="10"/>
    </row>
    <row r="49" spans="2:34" ht="18" customHeight="1" x14ac:dyDescent="0.3">
      <c r="B49" s="67"/>
      <c r="C49" s="67"/>
      <c r="D49" s="36"/>
      <c r="E49" s="36"/>
      <c r="F49" s="36"/>
      <c r="G49" s="36"/>
      <c r="H49" s="36"/>
      <c r="I49" s="36"/>
      <c r="J49" s="36"/>
      <c r="K49" s="36"/>
      <c r="L49" s="36"/>
      <c r="M49" s="36"/>
      <c r="N49" s="36"/>
      <c r="O49" s="36"/>
      <c r="P49" s="36"/>
      <c r="Q49" s="36"/>
      <c r="R49" s="67"/>
      <c r="S49" s="67"/>
      <c r="T49" s="67"/>
      <c r="U49" s="67"/>
      <c r="V49" s="67"/>
      <c r="W49" s="67"/>
      <c r="X49" s="67"/>
      <c r="Y49" s="67"/>
      <c r="Z49" s="35"/>
      <c r="AA49" s="35"/>
      <c r="AB49" s="35"/>
      <c r="AC49" s="35"/>
      <c r="AD49" s="35"/>
      <c r="AE49" s="35"/>
      <c r="AF49" s="35"/>
      <c r="AG49" s="35"/>
      <c r="AH49" s="35"/>
    </row>
    <row r="50" spans="2:34" x14ac:dyDescent="0.3">
      <c r="B50" s="67"/>
      <c r="C50" s="67"/>
      <c r="D50" s="36"/>
      <c r="E50" s="36"/>
      <c r="F50" s="36"/>
      <c r="G50" s="36"/>
      <c r="H50" s="36"/>
      <c r="I50" s="36"/>
      <c r="J50" s="36"/>
      <c r="K50" s="36"/>
      <c r="L50" s="36"/>
      <c r="M50" s="36"/>
      <c r="N50" s="36"/>
      <c r="O50" s="36"/>
      <c r="P50" s="36"/>
      <c r="Q50" s="36"/>
      <c r="R50" s="67"/>
      <c r="S50" s="67"/>
      <c r="T50" s="67"/>
      <c r="U50" s="67"/>
      <c r="V50" s="67"/>
      <c r="W50" s="67"/>
      <c r="X50" s="67"/>
      <c r="Y50" s="67"/>
      <c r="Z50" s="67"/>
      <c r="AA50" s="67"/>
      <c r="AB50" s="67"/>
      <c r="AC50" s="67"/>
      <c r="AD50" s="67"/>
      <c r="AE50" s="67"/>
      <c r="AF50" s="67"/>
      <c r="AG50" s="67"/>
      <c r="AH50" s="67"/>
    </row>
    <row r="51" spans="2:34" x14ac:dyDescent="0.3">
      <c r="B51" s="67"/>
      <c r="C51" s="67"/>
      <c r="D51" s="36"/>
      <c r="E51" s="36"/>
      <c r="F51" s="36"/>
      <c r="G51" s="36"/>
      <c r="H51" s="36"/>
      <c r="I51" s="36"/>
      <c r="J51" s="36"/>
      <c r="K51" s="36"/>
      <c r="L51" s="36"/>
      <c r="M51" s="36"/>
      <c r="N51" s="36"/>
      <c r="O51" s="36"/>
      <c r="P51" s="36"/>
      <c r="Q51" s="36"/>
      <c r="R51" s="67"/>
      <c r="S51" s="67"/>
      <c r="T51" s="67"/>
      <c r="U51" s="67"/>
      <c r="V51" s="67"/>
      <c r="W51" s="67"/>
      <c r="X51" s="67"/>
      <c r="Y51" s="67"/>
    </row>
    <row r="52" spans="2:34" x14ac:dyDescent="0.3">
      <c r="B52" s="67"/>
      <c r="C52" s="67"/>
      <c r="D52" s="36"/>
      <c r="E52" s="36"/>
      <c r="F52" s="36"/>
      <c r="G52" s="36"/>
      <c r="H52" s="36"/>
      <c r="I52" s="36"/>
      <c r="J52" s="36"/>
      <c r="K52" s="36"/>
      <c r="L52" s="36"/>
      <c r="M52" s="36"/>
      <c r="N52" s="36"/>
      <c r="O52" s="36"/>
      <c r="P52" s="36"/>
      <c r="Q52" s="36"/>
      <c r="R52" s="67"/>
      <c r="S52" s="67"/>
      <c r="T52" s="67"/>
      <c r="U52" s="67"/>
      <c r="V52" s="67"/>
      <c r="W52" s="67"/>
      <c r="X52" s="67"/>
      <c r="Y52" s="67"/>
    </row>
    <row r="53" spans="2:34" x14ac:dyDescent="0.3">
      <c r="B53" s="67"/>
      <c r="C53" s="67"/>
      <c r="D53" s="36"/>
      <c r="E53" s="36"/>
      <c r="F53" s="36"/>
      <c r="G53" s="36"/>
      <c r="H53" s="36"/>
      <c r="I53" s="36"/>
      <c r="J53" s="36"/>
      <c r="K53" s="36"/>
      <c r="L53" s="36"/>
      <c r="M53" s="36"/>
      <c r="N53" s="36"/>
      <c r="O53" s="36"/>
      <c r="P53" s="36"/>
      <c r="Q53" s="36"/>
      <c r="R53" s="67"/>
      <c r="S53" s="67"/>
      <c r="T53" s="67"/>
      <c r="U53" s="67"/>
      <c r="V53" s="67"/>
      <c r="W53" s="67"/>
      <c r="X53" s="67"/>
      <c r="Y53" s="67"/>
    </row>
    <row r="54" spans="2:34" x14ac:dyDescent="0.3">
      <c r="B54" s="67"/>
      <c r="C54" s="67"/>
      <c r="D54" s="36"/>
      <c r="E54" s="36"/>
      <c r="F54" s="36"/>
      <c r="G54" s="36"/>
      <c r="H54" s="36"/>
      <c r="I54" s="36"/>
      <c r="J54" s="36"/>
      <c r="K54" s="36"/>
      <c r="L54" s="36"/>
      <c r="M54" s="36"/>
      <c r="N54" s="36"/>
      <c r="O54" s="36"/>
      <c r="P54" s="36"/>
      <c r="Q54" s="36"/>
      <c r="R54" s="67"/>
      <c r="S54" s="67"/>
      <c r="T54" s="67"/>
      <c r="U54" s="67"/>
      <c r="V54" s="67"/>
      <c r="W54" s="67"/>
      <c r="X54" s="67"/>
      <c r="Y54" s="67"/>
      <c r="Z54" s="10"/>
      <c r="AA54" s="10"/>
      <c r="AB54" s="10"/>
      <c r="AC54" s="10"/>
      <c r="AD54" s="10"/>
      <c r="AE54" s="10"/>
      <c r="AF54" s="10"/>
      <c r="AG54" s="10"/>
      <c r="AH54" s="10"/>
    </row>
    <row r="55" spans="2:34" x14ac:dyDescent="0.3">
      <c r="B55" s="67"/>
      <c r="C55" s="67"/>
      <c r="D55" s="36"/>
      <c r="E55" s="36"/>
      <c r="F55" s="36"/>
      <c r="G55" s="36"/>
      <c r="H55" s="36"/>
      <c r="I55" s="36"/>
      <c r="J55" s="36"/>
      <c r="K55" s="36"/>
      <c r="L55" s="36"/>
      <c r="M55" s="36"/>
      <c r="N55" s="36"/>
      <c r="O55" s="36"/>
      <c r="P55" s="36"/>
      <c r="Q55" s="36"/>
      <c r="R55" s="67"/>
      <c r="S55" s="67"/>
      <c r="T55" s="67"/>
      <c r="U55" s="67"/>
      <c r="V55" s="67"/>
      <c r="W55" s="67"/>
      <c r="X55" s="67"/>
      <c r="Y55" s="67"/>
      <c r="Z55" s="10"/>
      <c r="AA55" s="10"/>
      <c r="AB55" s="10"/>
      <c r="AC55" s="10"/>
      <c r="AD55" s="10"/>
      <c r="AE55" s="10"/>
      <c r="AF55" s="10"/>
      <c r="AG55" s="10"/>
      <c r="AH55" s="10"/>
    </row>
    <row r="56" spans="2:34" x14ac:dyDescent="0.3">
      <c r="B56" s="67"/>
      <c r="C56" s="67"/>
      <c r="D56" s="36"/>
      <c r="E56" s="36"/>
      <c r="F56" s="36"/>
      <c r="G56" s="36"/>
      <c r="H56" s="36"/>
      <c r="I56" s="36"/>
      <c r="J56" s="36"/>
      <c r="K56" s="36"/>
      <c r="L56" s="36"/>
      <c r="M56" s="36"/>
      <c r="N56" s="36"/>
      <c r="O56" s="36"/>
      <c r="P56" s="36"/>
      <c r="Q56" s="36"/>
      <c r="R56" s="67"/>
      <c r="S56" s="67"/>
      <c r="T56" s="67"/>
      <c r="U56" s="67"/>
      <c r="V56" s="67"/>
      <c r="W56" s="67"/>
      <c r="X56" s="67"/>
      <c r="Y56" s="67"/>
      <c r="Z56" s="35"/>
      <c r="AA56" s="35"/>
      <c r="AB56" s="35"/>
      <c r="AC56" s="35"/>
      <c r="AD56" s="35"/>
      <c r="AE56" s="35"/>
      <c r="AF56" s="35"/>
      <c r="AG56" s="35"/>
      <c r="AH56" s="35"/>
    </row>
    <row r="57" spans="2:34" x14ac:dyDescent="0.3">
      <c r="B57" s="67"/>
      <c r="C57" s="67"/>
      <c r="D57" s="36"/>
      <c r="E57" s="36"/>
      <c r="F57" s="36"/>
      <c r="G57" s="36"/>
      <c r="H57" s="36"/>
      <c r="I57" s="36"/>
      <c r="J57" s="36"/>
      <c r="K57" s="36"/>
      <c r="L57" s="36"/>
      <c r="M57" s="36"/>
      <c r="N57" s="36"/>
      <c r="O57" s="36"/>
      <c r="P57" s="36"/>
      <c r="Q57" s="36"/>
      <c r="R57" s="67"/>
      <c r="S57" s="67"/>
      <c r="T57" s="67"/>
      <c r="U57" s="67"/>
      <c r="V57" s="67"/>
      <c r="W57" s="67"/>
      <c r="X57" s="67"/>
      <c r="Y57" s="67"/>
      <c r="Z57" s="67"/>
      <c r="AA57" s="67"/>
      <c r="AB57" s="67"/>
      <c r="AC57" s="67"/>
      <c r="AD57" s="67"/>
      <c r="AE57" s="67"/>
      <c r="AF57" s="67"/>
      <c r="AG57" s="67"/>
      <c r="AH57" s="67"/>
    </row>
    <row r="58" spans="2:34" x14ac:dyDescent="0.3">
      <c r="B58" s="67"/>
      <c r="C58" s="67"/>
      <c r="D58" s="36"/>
      <c r="E58" s="36"/>
      <c r="F58" s="36"/>
      <c r="G58" s="36"/>
      <c r="H58" s="36"/>
      <c r="I58" s="36"/>
      <c r="J58" s="36"/>
      <c r="K58" s="36"/>
      <c r="L58" s="36"/>
      <c r="M58" s="36"/>
      <c r="N58" s="36"/>
      <c r="O58" s="36"/>
      <c r="P58" s="36"/>
      <c r="Q58" s="36"/>
      <c r="R58" s="67"/>
      <c r="S58" s="67"/>
      <c r="T58" s="67"/>
      <c r="U58" s="67"/>
      <c r="V58" s="67"/>
      <c r="W58" s="67"/>
      <c r="X58" s="67"/>
      <c r="Y58" s="67"/>
    </row>
    <row r="59" spans="2:34" x14ac:dyDescent="0.3">
      <c r="B59" s="67"/>
      <c r="C59" s="67"/>
      <c r="D59" s="36"/>
      <c r="E59" s="36"/>
      <c r="F59" s="36"/>
      <c r="G59" s="36"/>
      <c r="H59" s="36"/>
      <c r="I59" s="36"/>
      <c r="J59" s="36"/>
      <c r="K59" s="36"/>
      <c r="L59" s="36"/>
      <c r="M59" s="36"/>
      <c r="N59" s="36"/>
      <c r="O59" s="36"/>
      <c r="P59" s="36"/>
      <c r="Q59" s="36"/>
      <c r="R59" s="67"/>
      <c r="S59" s="67"/>
      <c r="T59" s="67"/>
      <c r="U59" s="67"/>
      <c r="V59" s="67"/>
      <c r="W59" s="67"/>
      <c r="X59" s="67"/>
      <c r="Y59" s="67"/>
    </row>
    <row r="60" spans="2:34" x14ac:dyDescent="0.3">
      <c r="B60" s="67"/>
      <c r="C60" s="67"/>
      <c r="D60" s="36"/>
      <c r="E60" s="36"/>
      <c r="F60" s="36"/>
      <c r="G60" s="36"/>
      <c r="H60" s="36"/>
      <c r="I60" s="36"/>
      <c r="J60" s="36"/>
      <c r="K60" s="36"/>
      <c r="L60" s="36"/>
      <c r="M60" s="36"/>
      <c r="N60" s="36"/>
      <c r="O60" s="36"/>
      <c r="P60" s="36"/>
      <c r="Q60" s="36"/>
      <c r="R60" s="67"/>
      <c r="S60" s="67"/>
      <c r="T60" s="67"/>
      <c r="U60" s="67"/>
      <c r="V60" s="67"/>
      <c r="W60" s="67"/>
      <c r="X60" s="67"/>
      <c r="Y60" s="67"/>
    </row>
    <row r="61" spans="2:34" x14ac:dyDescent="0.3">
      <c r="B61" s="67"/>
      <c r="C61" s="67"/>
      <c r="D61" s="36"/>
      <c r="E61" s="36"/>
      <c r="F61" s="36"/>
      <c r="G61" s="36"/>
      <c r="H61" s="36"/>
      <c r="I61" s="36"/>
      <c r="J61" s="36"/>
      <c r="K61" s="36"/>
      <c r="L61" s="36"/>
      <c r="M61" s="36"/>
      <c r="N61" s="36"/>
      <c r="O61" s="36"/>
      <c r="P61" s="36"/>
      <c r="Q61" s="36"/>
      <c r="R61" s="67"/>
      <c r="S61" s="67"/>
      <c r="T61" s="67"/>
      <c r="U61" s="67"/>
      <c r="V61" s="67"/>
      <c r="W61" s="67"/>
      <c r="X61" s="67"/>
      <c r="Y61" s="67"/>
    </row>
    <row r="62" spans="2:34" x14ac:dyDescent="0.3">
      <c r="B62" s="67"/>
      <c r="C62" s="67"/>
      <c r="D62" s="36"/>
      <c r="E62" s="36"/>
      <c r="F62" s="36"/>
      <c r="G62" s="36"/>
      <c r="H62" s="36"/>
      <c r="I62" s="36"/>
      <c r="J62" s="36"/>
      <c r="K62" s="36"/>
      <c r="L62" s="36"/>
      <c r="M62" s="36"/>
      <c r="N62" s="36"/>
      <c r="O62" s="36"/>
      <c r="P62" s="36"/>
      <c r="Q62" s="36"/>
      <c r="R62" s="67"/>
      <c r="S62" s="67"/>
      <c r="T62" s="67"/>
      <c r="U62" s="67"/>
      <c r="V62" s="67"/>
      <c r="W62" s="67"/>
      <c r="X62" s="67"/>
      <c r="Y62" s="67"/>
    </row>
    <row r="63" spans="2:34" ht="12.75" customHeight="1" x14ac:dyDescent="0.3">
      <c r="B63" s="67"/>
      <c r="C63" s="67"/>
      <c r="D63" s="36"/>
      <c r="E63" s="36"/>
      <c r="F63" s="36"/>
      <c r="G63" s="36"/>
      <c r="H63" s="36"/>
      <c r="I63" s="36"/>
      <c r="J63" s="36"/>
      <c r="K63" s="36"/>
      <c r="L63" s="36"/>
      <c r="M63" s="36"/>
      <c r="N63" s="36"/>
      <c r="O63" s="36"/>
      <c r="P63" s="36"/>
      <c r="Q63" s="36"/>
      <c r="R63" s="67"/>
      <c r="S63" s="67"/>
      <c r="T63" s="67"/>
      <c r="U63" s="67"/>
      <c r="V63" s="67"/>
      <c r="W63" s="67"/>
      <c r="X63" s="67"/>
      <c r="Y63" s="67"/>
    </row>
    <row r="64" spans="2:34" x14ac:dyDescent="0.3">
      <c r="B64" s="67"/>
      <c r="C64" s="67"/>
      <c r="D64" s="36"/>
      <c r="E64" s="36"/>
      <c r="F64" s="36"/>
      <c r="G64" s="36"/>
      <c r="H64" s="36"/>
      <c r="I64" s="36"/>
      <c r="J64" s="36"/>
      <c r="K64" s="36"/>
      <c r="L64" s="36"/>
      <c r="M64" s="36"/>
      <c r="N64" s="36"/>
      <c r="O64" s="36"/>
      <c r="P64" s="67"/>
      <c r="Q64" s="67"/>
      <c r="R64" s="67"/>
      <c r="S64" s="67"/>
      <c r="T64" s="67"/>
      <c r="U64" s="67"/>
      <c r="V64" s="67"/>
      <c r="W64" s="67"/>
      <c r="X64" s="67"/>
      <c r="Y64" s="67"/>
    </row>
    <row r="65" spans="2:25" x14ac:dyDescent="0.3">
      <c r="B65" s="67"/>
      <c r="C65" s="67"/>
      <c r="D65" s="36"/>
      <c r="E65" s="36"/>
      <c r="F65" s="36"/>
      <c r="G65" s="36"/>
      <c r="H65" s="36"/>
      <c r="I65" s="36"/>
      <c r="J65" s="36"/>
      <c r="K65" s="36"/>
      <c r="L65" s="36"/>
      <c r="M65" s="36"/>
      <c r="N65" s="36"/>
      <c r="O65" s="36"/>
      <c r="P65" s="67"/>
      <c r="Q65" s="67"/>
      <c r="R65" s="67"/>
      <c r="S65" s="67"/>
      <c r="T65" s="67"/>
      <c r="U65" s="67"/>
      <c r="V65" s="67"/>
      <c r="W65" s="67"/>
      <c r="X65" s="67"/>
      <c r="Y65" s="67"/>
    </row>
    <row r="66" spans="2:25" x14ac:dyDescent="0.3">
      <c r="B66" s="67"/>
      <c r="C66" s="67"/>
      <c r="D66" s="36"/>
      <c r="E66" s="36"/>
      <c r="F66" s="36"/>
      <c r="G66" s="36"/>
      <c r="H66" s="36"/>
      <c r="I66" s="36"/>
      <c r="J66" s="36"/>
      <c r="K66" s="36"/>
      <c r="L66" s="36"/>
      <c r="M66" s="36"/>
      <c r="N66" s="36"/>
      <c r="O66" s="36"/>
      <c r="P66" s="67"/>
      <c r="Q66" s="67"/>
      <c r="R66" s="67"/>
      <c r="S66" s="67"/>
      <c r="T66" s="67"/>
      <c r="U66" s="67"/>
      <c r="V66" s="67"/>
      <c r="W66" s="67"/>
      <c r="X66" s="67"/>
      <c r="Y66" s="67"/>
    </row>
    <row r="67" spans="2:25" x14ac:dyDescent="0.3">
      <c r="B67" s="67"/>
      <c r="C67" s="67"/>
      <c r="D67" s="36"/>
      <c r="E67" s="36"/>
      <c r="F67" s="36"/>
      <c r="G67" s="36"/>
      <c r="H67" s="36"/>
      <c r="I67" s="36"/>
      <c r="J67" s="36"/>
      <c r="K67" s="36"/>
      <c r="L67" s="36"/>
      <c r="M67" s="36"/>
      <c r="N67" s="36"/>
      <c r="O67" s="36"/>
      <c r="P67" s="67"/>
      <c r="Q67" s="67"/>
      <c r="R67" s="67"/>
      <c r="S67" s="67"/>
      <c r="T67" s="67"/>
      <c r="U67" s="67"/>
      <c r="V67" s="67"/>
      <c r="W67" s="67"/>
      <c r="X67" s="67"/>
      <c r="Y67" s="67"/>
    </row>
    <row r="68" spans="2:25" x14ac:dyDescent="0.3">
      <c r="B68" s="67"/>
      <c r="C68" s="67"/>
      <c r="D68" s="36"/>
      <c r="E68" s="36"/>
      <c r="F68" s="36"/>
      <c r="G68" s="36"/>
      <c r="H68" s="36"/>
      <c r="I68" s="36"/>
      <c r="J68" s="36"/>
      <c r="K68" s="36"/>
      <c r="L68" s="36"/>
      <c r="M68" s="36"/>
      <c r="N68" s="36"/>
      <c r="O68" s="36"/>
      <c r="P68" s="67"/>
      <c r="Q68" s="67"/>
      <c r="R68" s="67"/>
      <c r="S68" s="67"/>
      <c r="T68" s="67"/>
      <c r="U68" s="67"/>
      <c r="V68" s="67"/>
      <c r="W68" s="67"/>
      <c r="X68" s="67"/>
      <c r="Y68" s="67"/>
    </row>
    <row r="69" spans="2:25" x14ac:dyDescent="0.3">
      <c r="B69" s="67"/>
      <c r="C69" s="67"/>
      <c r="D69" s="36"/>
      <c r="E69" s="36"/>
      <c r="F69" s="36"/>
      <c r="G69" s="36"/>
      <c r="H69" s="36"/>
      <c r="I69" s="36"/>
      <c r="J69" s="36"/>
      <c r="K69" s="36"/>
      <c r="L69" s="36"/>
      <c r="M69" s="36"/>
      <c r="N69" s="36"/>
      <c r="O69" s="36"/>
      <c r="P69" s="67"/>
      <c r="Q69" s="67"/>
      <c r="R69" s="67"/>
      <c r="S69" s="67"/>
      <c r="T69" s="67"/>
      <c r="U69" s="67"/>
      <c r="V69" s="67"/>
      <c r="W69" s="67"/>
      <c r="X69" s="67"/>
      <c r="Y69" s="67"/>
    </row>
    <row r="70" spans="2:25" x14ac:dyDescent="0.3">
      <c r="B70" s="67"/>
      <c r="C70" s="67"/>
      <c r="D70" s="36"/>
      <c r="E70" s="36"/>
      <c r="F70" s="36"/>
      <c r="G70" s="36"/>
      <c r="H70" s="36"/>
      <c r="I70" s="36"/>
      <c r="J70" s="36"/>
      <c r="K70" s="36"/>
      <c r="L70" s="36"/>
      <c r="M70" s="36"/>
      <c r="N70" s="36"/>
      <c r="O70" s="36"/>
      <c r="P70" s="67"/>
      <c r="Q70" s="67"/>
      <c r="R70" s="67"/>
      <c r="S70" s="67"/>
      <c r="T70" s="67"/>
      <c r="U70" s="67"/>
      <c r="V70" s="67"/>
      <c r="W70" s="67"/>
      <c r="X70" s="67"/>
      <c r="Y70" s="67"/>
    </row>
    <row r="71" spans="2:25" x14ac:dyDescent="0.3">
      <c r="B71" s="67"/>
      <c r="C71" s="67"/>
      <c r="D71" s="36"/>
      <c r="E71" s="36"/>
      <c r="F71" s="36"/>
      <c r="G71" s="36"/>
      <c r="H71" s="36"/>
      <c r="I71" s="36"/>
      <c r="J71" s="36"/>
      <c r="K71" s="36"/>
      <c r="L71" s="36"/>
      <c r="M71" s="36"/>
      <c r="N71" s="36"/>
      <c r="O71" s="36"/>
      <c r="P71" s="67"/>
      <c r="Q71" s="67"/>
      <c r="R71" s="67"/>
      <c r="S71" s="67"/>
      <c r="T71" s="67"/>
      <c r="U71" s="67"/>
      <c r="V71" s="67"/>
      <c r="W71" s="67"/>
      <c r="X71" s="67"/>
      <c r="Y71" s="67"/>
    </row>
    <row r="72" spans="2:25" x14ac:dyDescent="0.3">
      <c r="B72" s="67"/>
      <c r="C72" s="67"/>
      <c r="D72" s="36"/>
      <c r="E72" s="36"/>
      <c r="F72" s="36"/>
      <c r="G72" s="36"/>
      <c r="H72" s="36"/>
      <c r="I72" s="36"/>
      <c r="J72" s="36"/>
      <c r="K72" s="36"/>
      <c r="L72" s="36"/>
      <c r="M72" s="36"/>
      <c r="N72" s="36"/>
      <c r="O72" s="36"/>
      <c r="P72" s="67"/>
      <c r="Q72" s="67"/>
      <c r="R72" s="67"/>
      <c r="S72" s="67"/>
      <c r="T72" s="67"/>
      <c r="U72" s="67"/>
      <c r="V72" s="67"/>
      <c r="W72" s="67"/>
      <c r="X72" s="67"/>
      <c r="Y72" s="67"/>
    </row>
    <row r="73" spans="2:25" x14ac:dyDescent="0.3">
      <c r="B73" s="67"/>
      <c r="C73" s="67"/>
      <c r="D73" s="36"/>
      <c r="E73" s="36"/>
      <c r="F73" s="36"/>
      <c r="G73" s="36"/>
      <c r="H73" s="36"/>
      <c r="I73" s="36"/>
      <c r="J73" s="36"/>
      <c r="K73" s="36"/>
      <c r="L73" s="36"/>
      <c r="M73" s="36"/>
      <c r="N73" s="36"/>
      <c r="O73" s="36"/>
      <c r="P73" s="67"/>
      <c r="Q73" s="67"/>
      <c r="R73" s="67"/>
      <c r="S73" s="67"/>
      <c r="T73" s="67"/>
      <c r="U73" s="67"/>
      <c r="V73" s="67"/>
      <c r="W73" s="67"/>
      <c r="X73" s="67"/>
      <c r="Y73" s="67"/>
    </row>
    <row r="74" spans="2:25" x14ac:dyDescent="0.3">
      <c r="B74" s="67"/>
      <c r="C74" s="67"/>
      <c r="D74" s="36"/>
      <c r="E74" s="36"/>
      <c r="F74" s="36"/>
      <c r="G74" s="36"/>
      <c r="H74" s="36"/>
      <c r="I74" s="36"/>
      <c r="J74" s="36"/>
      <c r="K74" s="36"/>
      <c r="L74" s="36"/>
      <c r="M74" s="36"/>
      <c r="N74" s="36"/>
      <c r="O74" s="36"/>
      <c r="P74" s="67"/>
      <c r="Q74" s="67"/>
      <c r="R74" s="67"/>
      <c r="S74" s="67"/>
      <c r="T74" s="67"/>
      <c r="U74" s="67"/>
      <c r="V74" s="67"/>
      <c r="W74" s="67"/>
      <c r="X74" s="67"/>
      <c r="Y74" s="67"/>
    </row>
    <row r="75" spans="2:25" x14ac:dyDescent="0.3">
      <c r="P75" s="10"/>
      <c r="Q75" s="10"/>
      <c r="T75" s="58"/>
      <c r="U75" s="58"/>
    </row>
    <row r="76" spans="2:25" x14ac:dyDescent="0.3">
      <c r="B76" s="35"/>
      <c r="C76" s="35"/>
      <c r="D76" s="35"/>
      <c r="E76" s="35"/>
      <c r="F76" s="35"/>
      <c r="G76" s="35"/>
      <c r="H76" s="35"/>
      <c r="I76" s="35"/>
      <c r="J76" s="35"/>
      <c r="K76" s="35"/>
      <c r="L76" s="35"/>
      <c r="M76" s="35"/>
      <c r="N76" s="35"/>
      <c r="O76" s="35"/>
      <c r="P76" s="10"/>
      <c r="Q76" s="10"/>
      <c r="R76" s="35"/>
      <c r="S76" s="35"/>
      <c r="T76" s="35"/>
      <c r="U76" s="35"/>
      <c r="V76" s="35"/>
      <c r="W76" s="35"/>
      <c r="X76" s="35"/>
      <c r="Y76" s="35"/>
    </row>
    <row r="77" spans="2:25" x14ac:dyDescent="0.3">
      <c r="B77" s="35"/>
      <c r="C77" s="35"/>
      <c r="D77" s="35"/>
      <c r="E77" s="35"/>
      <c r="F77" s="35"/>
      <c r="G77" s="35"/>
      <c r="H77" s="35"/>
      <c r="I77" s="35"/>
      <c r="J77" s="35"/>
      <c r="K77" s="35"/>
      <c r="L77" s="35"/>
      <c r="M77" s="35"/>
      <c r="N77" s="35"/>
      <c r="O77" s="35"/>
      <c r="P77" s="10"/>
      <c r="Q77" s="10"/>
      <c r="R77" s="35"/>
      <c r="S77" s="35"/>
      <c r="T77" s="35"/>
      <c r="U77" s="35"/>
      <c r="V77" s="35"/>
      <c r="W77" s="35"/>
      <c r="X77" s="35"/>
      <c r="Y77" s="35"/>
    </row>
    <row r="78" spans="2:25" x14ac:dyDescent="0.3">
      <c r="B78" s="35"/>
      <c r="C78" s="35"/>
      <c r="D78" s="35"/>
      <c r="E78" s="35"/>
      <c r="F78" s="35"/>
      <c r="G78" s="35"/>
      <c r="H78" s="35"/>
      <c r="I78" s="35"/>
      <c r="J78" s="35"/>
      <c r="K78" s="35"/>
      <c r="L78" s="35"/>
      <c r="M78" s="35"/>
      <c r="N78" s="35"/>
      <c r="O78" s="35"/>
      <c r="P78" s="10"/>
      <c r="Q78" s="10"/>
      <c r="R78" s="35"/>
      <c r="S78" s="35"/>
      <c r="T78" s="35"/>
      <c r="U78" s="35"/>
      <c r="V78" s="35"/>
      <c r="W78" s="35"/>
      <c r="X78" s="35"/>
      <c r="Y78" s="35"/>
    </row>
    <row r="79" spans="2:25" x14ac:dyDescent="0.3">
      <c r="B79" s="35"/>
      <c r="C79" s="35"/>
      <c r="D79" s="35"/>
      <c r="E79" s="35"/>
      <c r="F79" s="35"/>
      <c r="G79" s="35"/>
      <c r="H79" s="35"/>
      <c r="I79" s="35"/>
      <c r="J79" s="35"/>
      <c r="K79" s="35"/>
      <c r="L79" s="35"/>
      <c r="M79" s="35"/>
      <c r="N79" s="35"/>
      <c r="O79" s="35"/>
      <c r="P79" s="10"/>
      <c r="Q79" s="10"/>
      <c r="R79" s="35"/>
      <c r="S79" s="35"/>
      <c r="T79" s="35"/>
      <c r="U79" s="35"/>
      <c r="V79" s="35"/>
      <c r="W79" s="35"/>
      <c r="X79" s="35"/>
      <c r="Y79" s="35"/>
    </row>
    <row r="80" spans="2:25" x14ac:dyDescent="0.3">
      <c r="B80" s="35"/>
      <c r="C80" s="35"/>
      <c r="D80" s="35"/>
      <c r="E80" s="35"/>
      <c r="F80" s="35"/>
      <c r="G80" s="35"/>
      <c r="H80" s="35"/>
      <c r="I80" s="35"/>
      <c r="J80" s="35"/>
      <c r="K80" s="35"/>
      <c r="L80" s="35"/>
      <c r="M80" s="35"/>
      <c r="N80" s="35"/>
      <c r="O80" s="35"/>
      <c r="P80" s="10"/>
      <c r="Q80" s="10"/>
      <c r="R80" s="35"/>
      <c r="S80" s="35"/>
      <c r="T80" s="35"/>
      <c r="U80" s="35"/>
      <c r="V80" s="35"/>
      <c r="W80" s="35"/>
      <c r="X80" s="35"/>
      <c r="Y80" s="35"/>
    </row>
    <row r="81" spans="2:25" x14ac:dyDescent="0.3">
      <c r="B81" s="35"/>
      <c r="C81" s="35"/>
      <c r="D81" s="35"/>
      <c r="E81" s="35"/>
      <c r="F81" s="35"/>
      <c r="G81" s="35"/>
      <c r="H81" s="35"/>
      <c r="I81" s="35"/>
      <c r="J81" s="35"/>
      <c r="K81" s="35"/>
      <c r="L81" s="35"/>
      <c r="M81" s="35"/>
      <c r="N81" s="35"/>
      <c r="O81" s="35"/>
      <c r="P81" s="10"/>
      <c r="Q81" s="10"/>
      <c r="R81" s="35"/>
      <c r="S81" s="35"/>
      <c r="T81" s="35"/>
      <c r="U81" s="35"/>
      <c r="V81" s="35"/>
      <c r="W81" s="35"/>
      <c r="X81" s="35"/>
      <c r="Y81" s="35"/>
    </row>
    <row r="82" spans="2:25" x14ac:dyDescent="0.3">
      <c r="B82" s="35"/>
      <c r="C82" s="35"/>
      <c r="D82" s="35"/>
      <c r="E82" s="35"/>
      <c r="F82" s="35"/>
      <c r="G82" s="35"/>
      <c r="H82" s="35"/>
      <c r="I82" s="35"/>
      <c r="J82" s="35"/>
      <c r="K82" s="35"/>
      <c r="L82" s="35"/>
      <c r="M82" s="35"/>
      <c r="N82" s="35"/>
      <c r="O82" s="35"/>
      <c r="P82" s="10"/>
      <c r="Q82" s="10"/>
      <c r="R82" s="35"/>
      <c r="S82" s="35"/>
      <c r="T82" s="35"/>
      <c r="U82" s="35"/>
      <c r="V82" s="35"/>
      <c r="W82" s="35"/>
      <c r="X82" s="35"/>
      <c r="Y82" s="35"/>
    </row>
    <row r="83" spans="2:25" x14ac:dyDescent="0.3">
      <c r="B83" s="35"/>
      <c r="C83" s="35"/>
      <c r="D83" s="35"/>
      <c r="E83" s="35"/>
      <c r="F83" s="35"/>
      <c r="G83" s="35"/>
      <c r="H83" s="35"/>
      <c r="I83" s="35"/>
      <c r="J83" s="35"/>
      <c r="K83" s="35"/>
      <c r="L83" s="35"/>
      <c r="M83" s="35"/>
      <c r="N83" s="35"/>
      <c r="O83" s="35"/>
      <c r="P83" s="10"/>
      <c r="Q83" s="10"/>
      <c r="R83" s="35"/>
      <c r="S83" s="35"/>
      <c r="T83" s="35"/>
      <c r="U83" s="35"/>
      <c r="V83" s="35"/>
      <c r="W83" s="35"/>
      <c r="X83" s="35"/>
      <c r="Y83" s="35"/>
    </row>
    <row r="84" spans="2:25" x14ac:dyDescent="0.3">
      <c r="B84" s="35"/>
      <c r="C84" s="35"/>
      <c r="D84" s="35"/>
      <c r="E84" s="35"/>
      <c r="F84" s="35"/>
      <c r="G84" s="35"/>
      <c r="H84" s="35"/>
      <c r="I84" s="35"/>
      <c r="J84" s="35"/>
      <c r="K84" s="35"/>
      <c r="L84" s="35"/>
      <c r="M84" s="35"/>
      <c r="N84" s="35"/>
      <c r="O84" s="35"/>
      <c r="P84" s="10"/>
      <c r="Q84" s="10"/>
      <c r="R84" s="35"/>
      <c r="S84" s="35"/>
      <c r="T84" s="35"/>
      <c r="U84" s="35"/>
      <c r="V84" s="35"/>
      <c r="W84" s="35"/>
      <c r="X84" s="35"/>
      <c r="Y84" s="35"/>
    </row>
    <row r="85" spans="2:25" x14ac:dyDescent="0.3">
      <c r="B85" s="35"/>
      <c r="C85" s="35"/>
      <c r="D85" s="35"/>
      <c r="E85" s="35"/>
      <c r="F85" s="35"/>
      <c r="G85" s="35"/>
      <c r="H85" s="35"/>
      <c r="I85" s="35"/>
      <c r="J85" s="35"/>
      <c r="K85" s="35"/>
      <c r="L85" s="35"/>
      <c r="M85" s="35"/>
      <c r="N85" s="35"/>
      <c r="O85" s="35"/>
      <c r="P85" s="10"/>
      <c r="Q85" s="10"/>
      <c r="R85" s="35"/>
      <c r="S85" s="35"/>
      <c r="T85" s="35"/>
      <c r="U85" s="35"/>
      <c r="V85" s="35"/>
      <c r="W85" s="35"/>
      <c r="X85" s="35"/>
      <c r="Y85" s="35"/>
    </row>
    <row r="86" spans="2:25" x14ac:dyDescent="0.3">
      <c r="B86" s="35"/>
      <c r="C86" s="35"/>
      <c r="D86" s="35"/>
      <c r="E86" s="35"/>
      <c r="F86" s="35"/>
      <c r="G86" s="35"/>
      <c r="H86" s="35"/>
      <c r="I86" s="35"/>
      <c r="J86" s="35"/>
      <c r="K86" s="35"/>
      <c r="L86" s="35"/>
      <c r="M86" s="35"/>
      <c r="N86" s="35"/>
      <c r="O86" s="35"/>
      <c r="P86" s="10"/>
      <c r="Q86" s="10"/>
      <c r="R86" s="35"/>
      <c r="S86" s="35"/>
      <c r="T86" s="35"/>
      <c r="U86" s="35"/>
      <c r="V86" s="35"/>
      <c r="W86" s="35"/>
      <c r="X86" s="35"/>
      <c r="Y86" s="35"/>
    </row>
    <row r="87" spans="2:25" x14ac:dyDescent="0.3">
      <c r="B87" s="35"/>
      <c r="C87" s="35"/>
      <c r="D87" s="35"/>
      <c r="E87" s="35"/>
      <c r="F87" s="35"/>
      <c r="G87" s="35"/>
      <c r="H87" s="35"/>
      <c r="I87" s="35"/>
      <c r="J87" s="35"/>
      <c r="K87" s="35"/>
      <c r="L87" s="35"/>
      <c r="M87" s="35"/>
      <c r="N87" s="35"/>
      <c r="O87" s="35"/>
      <c r="P87" s="10"/>
      <c r="Q87" s="10"/>
      <c r="R87" s="35"/>
      <c r="S87" s="35"/>
      <c r="T87" s="35"/>
      <c r="U87" s="35"/>
      <c r="V87" s="35"/>
      <c r="W87" s="35"/>
      <c r="X87" s="35"/>
      <c r="Y87" s="35"/>
    </row>
    <row r="88" spans="2:25" x14ac:dyDescent="0.3">
      <c r="B88" s="35"/>
      <c r="C88" s="35"/>
      <c r="D88" s="35"/>
      <c r="E88" s="35"/>
      <c r="F88" s="35"/>
      <c r="G88" s="35"/>
      <c r="H88" s="35"/>
      <c r="I88" s="35"/>
      <c r="J88" s="35"/>
      <c r="K88" s="35"/>
      <c r="L88" s="35"/>
      <c r="M88" s="35"/>
      <c r="N88" s="35"/>
      <c r="O88" s="35"/>
      <c r="P88" s="10"/>
      <c r="Q88" s="10"/>
      <c r="R88" s="35"/>
      <c r="S88" s="35"/>
      <c r="T88" s="35"/>
      <c r="U88" s="35"/>
      <c r="V88" s="35"/>
      <c r="W88" s="35"/>
      <c r="X88" s="35"/>
      <c r="Y88" s="35"/>
    </row>
    <row r="89" spans="2:25" x14ac:dyDescent="0.3">
      <c r="B89" s="35"/>
      <c r="C89" s="35"/>
      <c r="D89" s="35"/>
      <c r="E89" s="35"/>
      <c r="F89" s="35"/>
      <c r="G89" s="35"/>
      <c r="H89" s="35"/>
      <c r="I89" s="35"/>
      <c r="J89" s="35"/>
      <c r="K89" s="35"/>
      <c r="L89" s="35"/>
      <c r="M89" s="35"/>
      <c r="N89" s="35"/>
      <c r="O89" s="35"/>
      <c r="P89" s="10"/>
      <c r="Q89" s="10"/>
      <c r="R89" s="35"/>
      <c r="S89" s="35"/>
      <c r="T89" s="35"/>
      <c r="U89" s="35"/>
      <c r="V89" s="35"/>
      <c r="W89" s="35"/>
      <c r="X89" s="35"/>
      <c r="Y89" s="35"/>
    </row>
    <row r="90" spans="2:25" x14ac:dyDescent="0.3">
      <c r="B90" s="35"/>
      <c r="C90" s="35"/>
      <c r="D90" s="35"/>
      <c r="E90" s="35"/>
      <c r="F90" s="35"/>
      <c r="G90" s="35"/>
      <c r="H90" s="35"/>
      <c r="I90" s="35"/>
      <c r="J90" s="35"/>
      <c r="K90" s="35"/>
      <c r="L90" s="35"/>
      <c r="M90" s="35"/>
      <c r="N90" s="35"/>
      <c r="O90" s="35"/>
      <c r="P90" s="10"/>
      <c r="Q90" s="10"/>
      <c r="R90" s="35"/>
      <c r="S90" s="35"/>
      <c r="T90" s="35"/>
      <c r="U90" s="35"/>
      <c r="V90" s="35"/>
      <c r="W90" s="35"/>
      <c r="X90" s="35"/>
      <c r="Y90" s="35"/>
    </row>
    <row r="91" spans="2:25" x14ac:dyDescent="0.3">
      <c r="B91" s="35"/>
      <c r="C91" s="35"/>
      <c r="D91" s="35"/>
      <c r="E91" s="35"/>
      <c r="F91" s="35"/>
      <c r="G91" s="35"/>
      <c r="H91" s="35"/>
      <c r="I91" s="35"/>
      <c r="J91" s="35"/>
      <c r="K91" s="35"/>
      <c r="L91" s="35"/>
      <c r="M91" s="35"/>
      <c r="N91" s="35"/>
      <c r="O91" s="35"/>
      <c r="P91" s="10"/>
      <c r="Q91" s="10"/>
      <c r="R91" s="35"/>
      <c r="S91" s="35"/>
      <c r="T91" s="35"/>
      <c r="U91" s="35"/>
      <c r="V91" s="35"/>
      <c r="W91" s="35"/>
      <c r="X91" s="35"/>
      <c r="Y91" s="35"/>
    </row>
    <row r="92" spans="2:25" x14ac:dyDescent="0.3">
      <c r="B92" s="35"/>
      <c r="C92" s="35"/>
      <c r="D92" s="35"/>
      <c r="E92" s="35"/>
      <c r="F92" s="35"/>
      <c r="G92" s="35"/>
      <c r="H92" s="35"/>
      <c r="I92" s="35"/>
      <c r="J92" s="35"/>
      <c r="K92" s="35"/>
      <c r="L92" s="35"/>
      <c r="M92" s="35"/>
      <c r="N92" s="35"/>
      <c r="O92" s="35"/>
      <c r="P92" s="10"/>
      <c r="Q92" s="10"/>
      <c r="R92" s="35"/>
      <c r="S92" s="35"/>
      <c r="T92" s="35"/>
      <c r="U92" s="35"/>
      <c r="V92" s="35"/>
      <c r="W92" s="35"/>
      <c r="X92" s="35"/>
      <c r="Y92" s="35"/>
    </row>
    <row r="93" spans="2:25" x14ac:dyDescent="0.3">
      <c r="B93" s="35"/>
      <c r="C93" s="35"/>
      <c r="D93" s="35"/>
      <c r="E93" s="35"/>
      <c r="F93" s="35"/>
      <c r="G93" s="35"/>
      <c r="H93" s="35"/>
      <c r="I93" s="35"/>
      <c r="J93" s="35"/>
      <c r="K93" s="35"/>
      <c r="L93" s="35"/>
      <c r="M93" s="35"/>
      <c r="N93" s="35"/>
      <c r="O93" s="35"/>
      <c r="P93" s="10"/>
      <c r="Q93" s="10"/>
      <c r="R93" s="35"/>
      <c r="S93" s="35"/>
      <c r="T93" s="35"/>
      <c r="U93" s="35"/>
      <c r="V93" s="35"/>
      <c r="W93" s="35"/>
      <c r="X93" s="35"/>
      <c r="Y93" s="35"/>
    </row>
    <row r="94" spans="2:25" x14ac:dyDescent="0.3">
      <c r="B94" s="35"/>
      <c r="C94" s="35"/>
      <c r="D94" s="35"/>
      <c r="E94" s="35"/>
      <c r="F94" s="35"/>
      <c r="G94" s="35"/>
      <c r="H94" s="35"/>
      <c r="I94" s="35"/>
      <c r="J94" s="35"/>
      <c r="K94" s="35"/>
      <c r="L94" s="35"/>
      <c r="M94" s="35"/>
      <c r="N94" s="35"/>
      <c r="O94" s="35"/>
      <c r="P94" s="10"/>
      <c r="Q94" s="10"/>
      <c r="R94" s="35"/>
      <c r="S94" s="35"/>
      <c r="T94" s="35"/>
      <c r="U94" s="35"/>
      <c r="V94" s="35"/>
      <c r="W94" s="35"/>
      <c r="X94" s="35"/>
      <c r="Y94" s="35"/>
    </row>
    <row r="95" spans="2:25" x14ac:dyDescent="0.3">
      <c r="B95" s="35"/>
      <c r="C95" s="35"/>
      <c r="D95" s="35"/>
      <c r="E95" s="35"/>
      <c r="F95" s="35"/>
      <c r="G95" s="35"/>
      <c r="H95" s="35"/>
      <c r="I95" s="35"/>
      <c r="J95" s="35"/>
      <c r="K95" s="35"/>
      <c r="L95" s="35"/>
      <c r="M95" s="35"/>
      <c r="N95" s="35"/>
      <c r="O95" s="35"/>
      <c r="P95" s="10"/>
      <c r="Q95" s="10"/>
      <c r="R95" s="35"/>
      <c r="S95" s="35"/>
      <c r="T95" s="35"/>
      <c r="U95" s="35"/>
      <c r="V95" s="35"/>
      <c r="W95" s="35"/>
      <c r="X95" s="35"/>
      <c r="Y95" s="35"/>
    </row>
    <row r="96" spans="2:25" x14ac:dyDescent="0.3">
      <c r="B96" s="35"/>
      <c r="C96" s="35"/>
      <c r="D96" s="35"/>
      <c r="E96" s="35"/>
      <c r="F96" s="35"/>
      <c r="G96" s="35"/>
      <c r="H96" s="35"/>
      <c r="I96" s="35"/>
      <c r="J96" s="35"/>
      <c r="K96" s="35"/>
      <c r="L96" s="35"/>
      <c r="M96" s="35"/>
      <c r="N96" s="35"/>
      <c r="O96" s="35"/>
      <c r="P96" s="10"/>
      <c r="Q96" s="10"/>
      <c r="R96" s="35"/>
      <c r="S96" s="35"/>
      <c r="T96" s="35"/>
      <c r="U96" s="35"/>
      <c r="V96" s="35"/>
      <c r="W96" s="35"/>
      <c r="X96" s="35"/>
      <c r="Y96" s="35"/>
    </row>
    <row r="97" spans="2:25" x14ac:dyDescent="0.3">
      <c r="B97" s="35"/>
      <c r="C97" s="35"/>
      <c r="D97" s="35"/>
      <c r="E97" s="35"/>
      <c r="F97" s="35"/>
      <c r="G97" s="35"/>
      <c r="H97" s="35"/>
      <c r="I97" s="35"/>
      <c r="J97" s="35"/>
      <c r="K97" s="35"/>
      <c r="L97" s="35"/>
      <c r="M97" s="35"/>
      <c r="N97" s="35"/>
      <c r="O97" s="35"/>
      <c r="P97" s="10"/>
      <c r="Q97" s="10"/>
      <c r="R97" s="35"/>
      <c r="S97" s="35"/>
      <c r="T97" s="35"/>
      <c r="U97" s="35"/>
      <c r="V97" s="35"/>
      <c r="W97" s="35"/>
      <c r="X97" s="35"/>
      <c r="Y97" s="35"/>
    </row>
    <row r="98" spans="2:25" x14ac:dyDescent="0.3">
      <c r="B98" s="35"/>
      <c r="C98" s="35"/>
      <c r="D98" s="35"/>
      <c r="E98" s="35"/>
      <c r="F98" s="35"/>
      <c r="G98" s="35"/>
      <c r="H98" s="35"/>
      <c r="I98" s="35"/>
      <c r="J98" s="35"/>
      <c r="K98" s="35"/>
      <c r="L98" s="35"/>
      <c r="M98" s="35"/>
      <c r="N98" s="35"/>
      <c r="O98" s="35"/>
      <c r="P98" s="10"/>
      <c r="Q98" s="10"/>
      <c r="R98" s="35"/>
      <c r="S98" s="35"/>
      <c r="T98" s="35"/>
      <c r="U98" s="35"/>
      <c r="V98" s="35"/>
      <c r="W98" s="35"/>
      <c r="X98" s="35"/>
      <c r="Y98" s="35"/>
    </row>
    <row r="99" spans="2:25" x14ac:dyDescent="0.3">
      <c r="B99" s="35"/>
      <c r="C99" s="35"/>
      <c r="D99" s="35"/>
      <c r="E99" s="35"/>
      <c r="F99" s="35"/>
      <c r="G99" s="35"/>
      <c r="H99" s="35"/>
      <c r="I99" s="35"/>
      <c r="J99" s="35"/>
      <c r="K99" s="35"/>
      <c r="L99" s="35"/>
      <c r="M99" s="35"/>
      <c r="N99" s="35"/>
      <c r="O99" s="35"/>
      <c r="P99" s="10"/>
      <c r="Q99" s="10"/>
      <c r="R99" s="35"/>
      <c r="S99" s="35"/>
      <c r="T99" s="35"/>
      <c r="U99" s="35"/>
      <c r="V99" s="35"/>
      <c r="W99" s="35"/>
      <c r="X99" s="35"/>
      <c r="Y99" s="35"/>
    </row>
    <row r="100" spans="2:25" x14ac:dyDescent="0.3">
      <c r="B100" s="35"/>
      <c r="C100" s="35"/>
      <c r="D100" s="35"/>
      <c r="E100" s="35"/>
      <c r="F100" s="35"/>
      <c r="G100" s="35"/>
      <c r="H100" s="35"/>
      <c r="I100" s="35"/>
      <c r="J100" s="35"/>
      <c r="K100" s="35"/>
      <c r="L100" s="35"/>
      <c r="M100" s="35"/>
      <c r="N100" s="35"/>
      <c r="O100" s="35"/>
      <c r="P100" s="10"/>
      <c r="Q100" s="10"/>
      <c r="R100" s="35"/>
      <c r="S100" s="35"/>
      <c r="T100" s="35"/>
      <c r="U100" s="35"/>
      <c r="V100" s="35"/>
      <c r="W100" s="35"/>
      <c r="X100" s="35"/>
      <c r="Y100" s="35"/>
    </row>
    <row r="101" spans="2:25" x14ac:dyDescent="0.3">
      <c r="B101" s="35"/>
      <c r="C101" s="35"/>
      <c r="D101" s="35"/>
      <c r="E101" s="35"/>
      <c r="F101" s="35"/>
      <c r="G101" s="35"/>
      <c r="H101" s="35"/>
      <c r="I101" s="35"/>
      <c r="J101" s="35"/>
      <c r="K101" s="35"/>
      <c r="L101" s="35"/>
      <c r="M101" s="35"/>
      <c r="N101" s="35"/>
      <c r="O101" s="35"/>
      <c r="P101" s="10"/>
      <c r="Q101" s="10"/>
      <c r="R101" s="35"/>
      <c r="S101" s="35"/>
      <c r="T101" s="35"/>
      <c r="U101" s="35"/>
      <c r="V101" s="35"/>
      <c r="W101" s="35"/>
      <c r="X101" s="35"/>
      <c r="Y101" s="35"/>
    </row>
    <row r="102" spans="2:25" x14ac:dyDescent="0.3">
      <c r="B102" s="35"/>
      <c r="C102" s="35"/>
      <c r="D102" s="35"/>
      <c r="E102" s="35"/>
      <c r="F102" s="35"/>
      <c r="G102" s="35"/>
      <c r="H102" s="35"/>
      <c r="I102" s="35"/>
      <c r="J102" s="35"/>
      <c r="K102" s="35"/>
      <c r="L102" s="35"/>
      <c r="M102" s="35"/>
      <c r="N102" s="35"/>
      <c r="O102" s="35"/>
      <c r="P102" s="10"/>
      <c r="Q102" s="10"/>
      <c r="R102" s="35"/>
      <c r="S102" s="35"/>
      <c r="T102" s="35"/>
      <c r="U102" s="35"/>
      <c r="V102" s="35"/>
      <c r="W102" s="35"/>
      <c r="X102" s="35"/>
      <c r="Y102" s="35"/>
    </row>
    <row r="103" spans="2:25" x14ac:dyDescent="0.3">
      <c r="P103" s="10"/>
      <c r="Q103" s="10"/>
      <c r="T103" s="58"/>
      <c r="U103" s="58"/>
    </row>
  </sheetData>
  <mergeCells count="219">
    <mergeCell ref="A42:Y42"/>
    <mergeCell ref="A43:Y43"/>
    <mergeCell ref="A44:Y44"/>
    <mergeCell ref="N21:O21"/>
    <mergeCell ref="P21:Q21"/>
    <mergeCell ref="R21:S21"/>
    <mergeCell ref="T21:U21"/>
    <mergeCell ref="V21:W21"/>
    <mergeCell ref="X21:Y21"/>
    <mergeCell ref="B21:C21"/>
    <mergeCell ref="D21:E21"/>
    <mergeCell ref="F21:G21"/>
    <mergeCell ref="H21:I21"/>
    <mergeCell ref="J21:K21"/>
    <mergeCell ref="L21:M21"/>
    <mergeCell ref="N20:O20"/>
    <mergeCell ref="P20:Q20"/>
    <mergeCell ref="R20:S20"/>
    <mergeCell ref="T20:U20"/>
    <mergeCell ref="V20:W20"/>
    <mergeCell ref="X20:Y20"/>
    <mergeCell ref="B20:C20"/>
    <mergeCell ref="D20:E20"/>
    <mergeCell ref="F20:G20"/>
    <mergeCell ref="H20:I20"/>
    <mergeCell ref="J20:K20"/>
    <mergeCell ref="L20:M20"/>
    <mergeCell ref="N19:O19"/>
    <mergeCell ref="P19:Q19"/>
    <mergeCell ref="R19:S19"/>
    <mergeCell ref="T19:U19"/>
    <mergeCell ref="V19:W19"/>
    <mergeCell ref="X19:Y19"/>
    <mergeCell ref="B19:C19"/>
    <mergeCell ref="D19:E19"/>
    <mergeCell ref="F19:G19"/>
    <mergeCell ref="H19:I19"/>
    <mergeCell ref="J19:K19"/>
    <mergeCell ref="L19:M19"/>
    <mergeCell ref="N18:O18"/>
    <mergeCell ref="P18:Q18"/>
    <mergeCell ref="R18:S18"/>
    <mergeCell ref="T18:U18"/>
    <mergeCell ref="V18:W18"/>
    <mergeCell ref="X18:Y18"/>
    <mergeCell ref="B18:C18"/>
    <mergeCell ref="D18:E18"/>
    <mergeCell ref="F18:G18"/>
    <mergeCell ref="H18:I18"/>
    <mergeCell ref="J18:K18"/>
    <mergeCell ref="L18:M18"/>
    <mergeCell ref="N17:O17"/>
    <mergeCell ref="P17:Q17"/>
    <mergeCell ref="R17:S17"/>
    <mergeCell ref="T17:U17"/>
    <mergeCell ref="V17:W17"/>
    <mergeCell ref="X17:Y17"/>
    <mergeCell ref="B17:C17"/>
    <mergeCell ref="D17:E17"/>
    <mergeCell ref="F17:G17"/>
    <mergeCell ref="H17:I17"/>
    <mergeCell ref="J17:K17"/>
    <mergeCell ref="L17:M17"/>
    <mergeCell ref="N16:O16"/>
    <mergeCell ref="P16:Q16"/>
    <mergeCell ref="R16:S16"/>
    <mergeCell ref="T16:U16"/>
    <mergeCell ref="V16:W16"/>
    <mergeCell ref="X16:Y16"/>
    <mergeCell ref="B16:C16"/>
    <mergeCell ref="D16:E16"/>
    <mergeCell ref="F16:G16"/>
    <mergeCell ref="H16:I16"/>
    <mergeCell ref="J16:K16"/>
    <mergeCell ref="L16:M16"/>
    <mergeCell ref="N15:O15"/>
    <mergeCell ref="P15:Q15"/>
    <mergeCell ref="R15:S15"/>
    <mergeCell ref="T15:U15"/>
    <mergeCell ref="V15:W15"/>
    <mergeCell ref="X15:Y15"/>
    <mergeCell ref="B15:C15"/>
    <mergeCell ref="D15:E15"/>
    <mergeCell ref="F15:G15"/>
    <mergeCell ref="H15:I15"/>
    <mergeCell ref="J15:K15"/>
    <mergeCell ref="L15:M15"/>
    <mergeCell ref="N14:O14"/>
    <mergeCell ref="P14:Q14"/>
    <mergeCell ref="R14:S14"/>
    <mergeCell ref="T14:U14"/>
    <mergeCell ref="V14:W14"/>
    <mergeCell ref="X14:Y14"/>
    <mergeCell ref="B14:C14"/>
    <mergeCell ref="D14:E14"/>
    <mergeCell ref="F14:G14"/>
    <mergeCell ref="H14:I14"/>
    <mergeCell ref="J14:K14"/>
    <mergeCell ref="L14:M14"/>
    <mergeCell ref="N13:O13"/>
    <mergeCell ref="P13:Q13"/>
    <mergeCell ref="R13:S13"/>
    <mergeCell ref="T13:U13"/>
    <mergeCell ref="V13:W13"/>
    <mergeCell ref="X13:Y13"/>
    <mergeCell ref="B13:C13"/>
    <mergeCell ref="D13:E13"/>
    <mergeCell ref="F13:G13"/>
    <mergeCell ref="H13:I13"/>
    <mergeCell ref="J13:K13"/>
    <mergeCell ref="L13:M13"/>
    <mergeCell ref="N12:O12"/>
    <mergeCell ref="P12:Q12"/>
    <mergeCell ref="R12:S12"/>
    <mergeCell ref="T12:U12"/>
    <mergeCell ref="V12:W12"/>
    <mergeCell ref="X12:Y12"/>
    <mergeCell ref="B12:C12"/>
    <mergeCell ref="D12:E12"/>
    <mergeCell ref="F12:G12"/>
    <mergeCell ref="H12:I12"/>
    <mergeCell ref="J12:K12"/>
    <mergeCell ref="L12:M12"/>
    <mergeCell ref="N11:O11"/>
    <mergeCell ref="P11:Q11"/>
    <mergeCell ref="R11:S11"/>
    <mergeCell ref="T11:U11"/>
    <mergeCell ref="V11:W11"/>
    <mergeCell ref="X11:Y11"/>
    <mergeCell ref="B11:C11"/>
    <mergeCell ref="D11:E11"/>
    <mergeCell ref="F11:G11"/>
    <mergeCell ref="H11:I11"/>
    <mergeCell ref="J11:K11"/>
    <mergeCell ref="L11:M11"/>
    <mergeCell ref="N10:O10"/>
    <mergeCell ref="P10:Q10"/>
    <mergeCell ref="R10:S10"/>
    <mergeCell ref="T10:U10"/>
    <mergeCell ref="V10:W10"/>
    <mergeCell ref="X10:Y10"/>
    <mergeCell ref="B10:C10"/>
    <mergeCell ref="D10:E10"/>
    <mergeCell ref="F10:G10"/>
    <mergeCell ref="H10:I10"/>
    <mergeCell ref="J10:K10"/>
    <mergeCell ref="L10:M10"/>
    <mergeCell ref="N9:O9"/>
    <mergeCell ref="P9:Q9"/>
    <mergeCell ref="R9:S9"/>
    <mergeCell ref="T9:U9"/>
    <mergeCell ref="V9:W9"/>
    <mergeCell ref="X9:Y9"/>
    <mergeCell ref="B9:C9"/>
    <mergeCell ref="D9:E9"/>
    <mergeCell ref="F9:G9"/>
    <mergeCell ref="H9:I9"/>
    <mergeCell ref="J9:K9"/>
    <mergeCell ref="L9:M9"/>
    <mergeCell ref="N8:O8"/>
    <mergeCell ref="P8:Q8"/>
    <mergeCell ref="R8:S8"/>
    <mergeCell ref="T8:U8"/>
    <mergeCell ref="V8:W8"/>
    <mergeCell ref="X8:Y8"/>
    <mergeCell ref="B8:C8"/>
    <mergeCell ref="D8:E8"/>
    <mergeCell ref="F8:G8"/>
    <mergeCell ref="H8:I8"/>
    <mergeCell ref="J8:K8"/>
    <mergeCell ref="L8:M8"/>
    <mergeCell ref="N7:O7"/>
    <mergeCell ref="P7:Q7"/>
    <mergeCell ref="R7:S7"/>
    <mergeCell ref="T7:U7"/>
    <mergeCell ref="V7:W7"/>
    <mergeCell ref="X7:Y7"/>
    <mergeCell ref="B7:C7"/>
    <mergeCell ref="D7:E7"/>
    <mergeCell ref="F7:G7"/>
    <mergeCell ref="H7:I7"/>
    <mergeCell ref="J7:K7"/>
    <mergeCell ref="L7:M7"/>
    <mergeCell ref="N6:O6"/>
    <mergeCell ref="P6:Q6"/>
    <mergeCell ref="R6:S6"/>
    <mergeCell ref="T6:U6"/>
    <mergeCell ref="V6:W6"/>
    <mergeCell ref="X6:Y6"/>
    <mergeCell ref="R5:S5"/>
    <mergeCell ref="T5:U5"/>
    <mergeCell ref="V5:W5"/>
    <mergeCell ref="X5:Y5"/>
    <mergeCell ref="B6:C6"/>
    <mergeCell ref="D6:E6"/>
    <mergeCell ref="F6:G6"/>
    <mergeCell ref="H6:I6"/>
    <mergeCell ref="J6:K6"/>
    <mergeCell ref="L6:M6"/>
    <mergeCell ref="V4:W4"/>
    <mergeCell ref="X4:Y4"/>
    <mergeCell ref="B5:C5"/>
    <mergeCell ref="D5:E5"/>
    <mergeCell ref="F5:G5"/>
    <mergeCell ref="H5:I5"/>
    <mergeCell ref="J5:K5"/>
    <mergeCell ref="L5:M5"/>
    <mergeCell ref="N5:O5"/>
    <mergeCell ref="P5:Q5"/>
    <mergeCell ref="A1:R1"/>
    <mergeCell ref="T1:Y1"/>
    <mergeCell ref="A2:Y2"/>
    <mergeCell ref="A3:Y3"/>
    <mergeCell ref="B4:C4"/>
    <mergeCell ref="D4:E4"/>
    <mergeCell ref="N4:O4"/>
    <mergeCell ref="P4:Q4"/>
    <mergeCell ref="R4:S4"/>
    <mergeCell ref="T4:U4"/>
  </mergeCells>
  <pageMargins left="0.37760416666666669" right="0.33203125" top="0.5" bottom="0.25" header="0" footer="0"/>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42B7-46B3-4BEF-8960-C56AB82F6B1D}">
  <sheetPr>
    <tabColor theme="0"/>
  </sheetPr>
  <dimension ref="A1:I121"/>
  <sheetViews>
    <sheetView showGridLines="0" view="pageLayout" zoomScale="145" zoomScaleNormal="100" zoomScaleSheetLayoutView="100" zoomScalePageLayoutView="145" workbookViewId="0">
      <selection activeCell="O54" sqref="O54"/>
    </sheetView>
  </sheetViews>
  <sheetFormatPr defaultColWidth="7.109375" defaultRowHeight="8.25" x14ac:dyDescent="0.3"/>
  <cols>
    <col min="1" max="1" width="20.33203125" style="58" customWidth="1"/>
    <col min="2" max="2" width="6.6640625" style="58" customWidth="1"/>
    <col min="3" max="3" width="1" style="58" customWidth="1"/>
    <col min="4" max="4" width="6.6640625" style="58" customWidth="1"/>
    <col min="5" max="5" width="0.88671875" style="58" customWidth="1"/>
    <col min="6" max="6" width="8.109375" style="58" customWidth="1"/>
    <col min="7" max="7" width="0.88671875" style="34" customWidth="1"/>
    <col min="8" max="16384" width="7.109375" style="58"/>
  </cols>
  <sheetData>
    <row r="1" spans="1:9" ht="3.95" customHeight="1" x14ac:dyDescent="0.15">
      <c r="A1" s="3"/>
      <c r="B1" s="3"/>
      <c r="C1" s="3"/>
      <c r="D1" s="3"/>
      <c r="E1" s="3"/>
      <c r="F1" s="3"/>
      <c r="G1" s="330"/>
    </row>
    <row r="2" spans="1:9" ht="12.75" customHeight="1" x14ac:dyDescent="0.3">
      <c r="A2" s="6" t="s">
        <v>367</v>
      </c>
      <c r="B2" s="6"/>
      <c r="C2" s="6"/>
      <c r="D2" s="6"/>
      <c r="E2" s="355"/>
      <c r="F2" s="393"/>
      <c r="G2" s="341"/>
    </row>
    <row r="3" spans="1:9" ht="9.75" customHeight="1" x14ac:dyDescent="0.3">
      <c r="A3" s="8" t="s">
        <v>340</v>
      </c>
      <c r="B3" s="8"/>
      <c r="C3" s="8"/>
      <c r="D3" s="8"/>
      <c r="E3" s="60"/>
      <c r="F3" s="34"/>
    </row>
    <row r="4" spans="1:9" ht="10.7" customHeight="1" x14ac:dyDescent="0.15">
      <c r="A4" s="1" t="s">
        <v>333</v>
      </c>
      <c r="B4" s="101" t="s">
        <v>39</v>
      </c>
      <c r="C4" s="101"/>
      <c r="D4" s="101" t="s">
        <v>41</v>
      </c>
      <c r="E4" s="101"/>
      <c r="F4" s="101" t="s">
        <v>36</v>
      </c>
      <c r="G4" s="101"/>
    </row>
    <row r="5" spans="1:9" ht="10.7" customHeight="1" x14ac:dyDescent="0.3">
      <c r="A5" s="109" t="s">
        <v>368</v>
      </c>
      <c r="B5" s="146">
        <v>11861608</v>
      </c>
      <c r="C5" s="146"/>
      <c r="D5" s="146">
        <v>1849162</v>
      </c>
      <c r="E5" s="146">
        <v>2556598</v>
      </c>
      <c r="F5" s="146">
        <v>13710770</v>
      </c>
      <c r="G5" s="146">
        <v>18881581</v>
      </c>
      <c r="H5" s="86"/>
    </row>
    <row r="6" spans="1:9" ht="10.7" customHeight="1" x14ac:dyDescent="0.3">
      <c r="A6" s="112" t="s">
        <v>369</v>
      </c>
      <c r="B6" s="146">
        <v>4830906</v>
      </c>
      <c r="C6" s="146">
        <v>4366381</v>
      </c>
      <c r="D6" s="146">
        <v>674479</v>
      </c>
      <c r="E6" s="146">
        <v>593570</v>
      </c>
      <c r="F6" s="146">
        <v>5505385</v>
      </c>
      <c r="G6" s="146">
        <v>4959951</v>
      </c>
      <c r="H6" s="86"/>
    </row>
    <row r="7" spans="1:9" ht="10.7" customHeight="1" x14ac:dyDescent="0.3">
      <c r="A7" s="112" t="s">
        <v>370</v>
      </c>
      <c r="B7" s="146">
        <v>3317863</v>
      </c>
      <c r="C7" s="146">
        <v>3370081</v>
      </c>
      <c r="D7" s="146">
        <v>614414</v>
      </c>
      <c r="E7" s="146">
        <v>615983</v>
      </c>
      <c r="F7" s="146">
        <v>3932277</v>
      </c>
      <c r="G7" s="146">
        <v>3986064</v>
      </c>
      <c r="H7" s="86"/>
    </row>
    <row r="8" spans="1:9" ht="10.7" customHeight="1" x14ac:dyDescent="0.3">
      <c r="A8" s="112" t="s">
        <v>371</v>
      </c>
      <c r="B8" s="146">
        <v>4268029</v>
      </c>
      <c r="C8" s="146">
        <v>3979062</v>
      </c>
      <c r="D8" s="146">
        <v>1372821</v>
      </c>
      <c r="E8" s="146">
        <v>1325066</v>
      </c>
      <c r="F8" s="146">
        <v>5640850</v>
      </c>
      <c r="G8" s="146">
        <v>5304128</v>
      </c>
      <c r="H8" s="86"/>
    </row>
    <row r="9" spans="1:9" ht="10.7" customHeight="1" x14ac:dyDescent="0.3">
      <c r="A9" s="112" t="s">
        <v>372</v>
      </c>
      <c r="B9" s="146">
        <v>2737435</v>
      </c>
      <c r="C9" s="146">
        <v>2684988</v>
      </c>
      <c r="D9" s="146">
        <v>657728</v>
      </c>
      <c r="E9" s="146">
        <v>623127</v>
      </c>
      <c r="F9" s="146">
        <v>3395163</v>
      </c>
      <c r="G9" s="146">
        <v>3308115</v>
      </c>
      <c r="H9" s="86"/>
      <c r="I9" s="35"/>
    </row>
    <row r="10" spans="1:9" ht="10.7" customHeight="1" x14ac:dyDescent="0.3">
      <c r="A10" s="112" t="s">
        <v>373</v>
      </c>
      <c r="B10" s="146">
        <v>1313066</v>
      </c>
      <c r="C10" s="146">
        <v>1260976</v>
      </c>
      <c r="D10" s="146">
        <v>375318</v>
      </c>
      <c r="E10" s="146">
        <v>345371</v>
      </c>
      <c r="F10" s="146">
        <v>1688384</v>
      </c>
      <c r="G10" s="146">
        <v>1606347</v>
      </c>
      <c r="H10" s="86"/>
    </row>
    <row r="11" spans="1:9" ht="10.7" customHeight="1" x14ac:dyDescent="0.3">
      <c r="A11" s="112" t="s">
        <v>374</v>
      </c>
      <c r="B11" s="146">
        <v>2840427</v>
      </c>
      <c r="C11" s="146">
        <v>2873861</v>
      </c>
      <c r="D11" s="146">
        <v>329091</v>
      </c>
      <c r="E11" s="146">
        <v>330862</v>
      </c>
      <c r="F11" s="146">
        <v>3169518</v>
      </c>
      <c r="G11" s="146">
        <v>3204723</v>
      </c>
      <c r="H11" s="86"/>
    </row>
    <row r="12" spans="1:9" ht="10.7" customHeight="1" x14ac:dyDescent="0.3">
      <c r="A12" s="112" t="s">
        <v>375</v>
      </c>
      <c r="B12" s="146">
        <v>1738248</v>
      </c>
      <c r="C12" s="146">
        <v>1777193</v>
      </c>
      <c r="D12" s="146">
        <v>153022</v>
      </c>
      <c r="E12" s="146">
        <v>170869</v>
      </c>
      <c r="F12" s="146">
        <v>1891270</v>
      </c>
      <c r="G12" s="146">
        <v>1948062</v>
      </c>
      <c r="H12" s="86"/>
    </row>
    <row r="13" spans="1:9" ht="10.7" customHeight="1" x14ac:dyDescent="0.3">
      <c r="A13" s="112" t="s">
        <v>376</v>
      </c>
      <c r="B13" s="146">
        <v>10092630</v>
      </c>
      <c r="C13" s="146">
        <v>10194696.999999991</v>
      </c>
      <c r="D13" s="146">
        <v>1349928</v>
      </c>
      <c r="E13" s="146">
        <v>1317806</v>
      </c>
      <c r="F13" s="146">
        <v>11442558</v>
      </c>
      <c r="G13" s="146">
        <v>11512503</v>
      </c>
      <c r="H13" s="86"/>
    </row>
    <row r="14" spans="1:9" ht="10.7" customHeight="1" x14ac:dyDescent="0.3">
      <c r="A14" s="112" t="s">
        <v>377</v>
      </c>
      <c r="B14" s="146">
        <v>3480549</v>
      </c>
      <c r="C14" s="146">
        <v>3485598</v>
      </c>
      <c r="D14" s="146">
        <v>536531</v>
      </c>
      <c r="E14" s="146">
        <v>504362</v>
      </c>
      <c r="F14" s="146">
        <v>4017080</v>
      </c>
      <c r="G14" s="146">
        <v>3989960</v>
      </c>
      <c r="H14" s="86"/>
    </row>
    <row r="15" spans="1:9" ht="10.7" customHeight="1" x14ac:dyDescent="0.3">
      <c r="A15" s="112" t="s">
        <v>378</v>
      </c>
      <c r="B15" s="146">
        <v>9075102</v>
      </c>
      <c r="C15" s="146">
        <v>9063002</v>
      </c>
      <c r="D15" s="146">
        <v>1637690</v>
      </c>
      <c r="E15" s="146">
        <v>1605929</v>
      </c>
      <c r="F15" s="146">
        <v>10712792</v>
      </c>
      <c r="G15" s="146">
        <v>10668931</v>
      </c>
      <c r="H15" s="86"/>
    </row>
    <row r="16" spans="1:9" ht="10.7" customHeight="1" x14ac:dyDescent="0.3">
      <c r="A16" s="112" t="s">
        <v>379</v>
      </c>
      <c r="B16" s="146">
        <v>4920325</v>
      </c>
      <c r="C16" s="146">
        <v>3470872</v>
      </c>
      <c r="D16" s="146">
        <v>1340269</v>
      </c>
      <c r="E16" s="146">
        <v>854180</v>
      </c>
      <c r="F16" s="146">
        <v>6260594</v>
      </c>
      <c r="G16" s="146">
        <v>4325052</v>
      </c>
      <c r="H16" s="86"/>
    </row>
    <row r="17" spans="1:8" ht="10.7" customHeight="1" x14ac:dyDescent="0.3">
      <c r="A17" s="112" t="s">
        <v>380</v>
      </c>
      <c r="B17" s="146">
        <v>3771384</v>
      </c>
      <c r="C17" s="146">
        <v>3718637</v>
      </c>
      <c r="D17" s="146">
        <v>334725</v>
      </c>
      <c r="E17" s="146">
        <v>317547</v>
      </c>
      <c r="F17" s="146">
        <v>4106109</v>
      </c>
      <c r="G17" s="146">
        <v>4036184</v>
      </c>
      <c r="H17" s="86"/>
    </row>
    <row r="18" spans="1:8" ht="10.7" customHeight="1" x14ac:dyDescent="0.3">
      <c r="A18" s="112" t="s">
        <v>346</v>
      </c>
      <c r="B18" s="146">
        <v>9570999</v>
      </c>
      <c r="C18" s="146">
        <v>9607912</v>
      </c>
      <c r="D18" s="146">
        <v>2226248</v>
      </c>
      <c r="E18" s="146">
        <v>2255745</v>
      </c>
      <c r="F18" s="146">
        <v>11797247</v>
      </c>
      <c r="G18" s="146">
        <v>11863657</v>
      </c>
      <c r="H18" s="86"/>
    </row>
    <row r="19" spans="1:8" ht="10.7" customHeight="1" x14ac:dyDescent="0.3">
      <c r="A19" s="112" t="s">
        <v>347</v>
      </c>
      <c r="B19" s="146">
        <v>4183259</v>
      </c>
      <c r="C19" s="146">
        <v>5557999</v>
      </c>
      <c r="D19" s="146">
        <v>1957968</v>
      </c>
      <c r="E19" s="146">
        <v>2413531</v>
      </c>
      <c r="F19" s="146">
        <v>6141227</v>
      </c>
      <c r="G19" s="146">
        <v>7971530</v>
      </c>
      <c r="H19" s="86"/>
    </row>
    <row r="20" spans="1:8" ht="10.7" customHeight="1" x14ac:dyDescent="0.3">
      <c r="A20" s="112" t="s">
        <v>381</v>
      </c>
      <c r="B20" s="146">
        <v>4605851</v>
      </c>
      <c r="C20" s="146">
        <v>6120592</v>
      </c>
      <c r="D20" s="146">
        <v>1037853</v>
      </c>
      <c r="E20" s="146">
        <v>1543382</v>
      </c>
      <c r="F20" s="146">
        <v>5643704</v>
      </c>
      <c r="G20" s="146">
        <v>7663974</v>
      </c>
      <c r="H20" s="86"/>
    </row>
    <row r="21" spans="1:8" ht="10.7" customHeight="1" x14ac:dyDescent="0.3">
      <c r="A21" s="112" t="s">
        <v>349</v>
      </c>
      <c r="B21" s="146">
        <v>17391363</v>
      </c>
      <c r="C21" s="146">
        <v>17401227</v>
      </c>
      <c r="D21" s="146">
        <v>2580721</v>
      </c>
      <c r="E21" s="146">
        <v>2602731</v>
      </c>
      <c r="F21" s="146">
        <v>19972084</v>
      </c>
      <c r="G21" s="146">
        <v>20003958</v>
      </c>
      <c r="H21" s="86"/>
    </row>
    <row r="22" spans="1:8" ht="10.7" customHeight="1" x14ac:dyDescent="0.3">
      <c r="A22" s="112" t="s">
        <v>350</v>
      </c>
      <c r="B22" s="146">
        <v>19613568</v>
      </c>
      <c r="C22" s="146">
        <v>21953959</v>
      </c>
      <c r="D22" s="146">
        <v>2494354</v>
      </c>
      <c r="E22" s="146">
        <v>2761036</v>
      </c>
      <c r="F22" s="146">
        <v>22107922</v>
      </c>
      <c r="G22" s="146">
        <v>24714995</v>
      </c>
      <c r="H22" s="86"/>
    </row>
    <row r="23" spans="1:8" ht="10.7" customHeight="1" x14ac:dyDescent="0.3">
      <c r="A23" s="112" t="s">
        <v>351</v>
      </c>
      <c r="B23" s="146">
        <v>916886</v>
      </c>
      <c r="C23" s="146">
        <v>906113</v>
      </c>
      <c r="D23" s="146">
        <v>569463</v>
      </c>
      <c r="E23" s="146">
        <v>577090</v>
      </c>
      <c r="F23" s="146">
        <v>1486349</v>
      </c>
      <c r="G23" s="146">
        <v>1483203</v>
      </c>
      <c r="H23" s="86"/>
    </row>
    <row r="24" spans="1:8" ht="10.7" customHeight="1" x14ac:dyDescent="0.3">
      <c r="A24" s="112" t="s">
        <v>382</v>
      </c>
      <c r="B24" s="146">
        <v>7119928</v>
      </c>
      <c r="C24" s="146">
        <v>7190424</v>
      </c>
      <c r="D24" s="146">
        <v>2464246</v>
      </c>
      <c r="E24" s="146">
        <v>2444867</v>
      </c>
      <c r="F24" s="146">
        <v>9584174</v>
      </c>
      <c r="G24" s="146">
        <v>9635291</v>
      </c>
      <c r="H24" s="86"/>
    </row>
    <row r="25" spans="1:8" ht="10.7" customHeight="1" x14ac:dyDescent="0.3">
      <c r="A25" s="112" t="s">
        <v>383</v>
      </c>
      <c r="B25" s="146">
        <v>149619</v>
      </c>
      <c r="C25" s="146">
        <v>193229</v>
      </c>
      <c r="D25" s="146">
        <v>11788</v>
      </c>
      <c r="E25" s="146">
        <v>25853</v>
      </c>
      <c r="F25" s="146">
        <v>161407</v>
      </c>
      <c r="G25" s="146">
        <v>219082</v>
      </c>
      <c r="H25" s="86"/>
    </row>
    <row r="26" spans="1:8" ht="10.7" customHeight="1" x14ac:dyDescent="0.3">
      <c r="A26" s="112" t="s">
        <v>384</v>
      </c>
      <c r="B26" s="146">
        <v>4531434</v>
      </c>
      <c r="C26" s="146">
        <v>4809537</v>
      </c>
      <c r="D26" s="146">
        <v>736575</v>
      </c>
      <c r="E26" s="146">
        <v>802660</v>
      </c>
      <c r="F26" s="146">
        <v>5268009</v>
      </c>
      <c r="G26" s="146">
        <v>5612197</v>
      </c>
      <c r="H26" s="86"/>
    </row>
    <row r="27" spans="1:8" ht="10.7" customHeight="1" x14ac:dyDescent="0.3">
      <c r="A27" s="112" t="s">
        <v>385</v>
      </c>
      <c r="B27" s="146">
        <v>7252626</v>
      </c>
      <c r="C27" s="146">
        <v>8614704</v>
      </c>
      <c r="D27" s="146">
        <v>1916640</v>
      </c>
      <c r="E27" s="146">
        <v>2306351</v>
      </c>
      <c r="F27" s="146">
        <v>9169266</v>
      </c>
      <c r="G27" s="146">
        <v>10921055</v>
      </c>
      <c r="H27" s="86"/>
    </row>
    <row r="28" spans="1:8" ht="10.7" customHeight="1" x14ac:dyDescent="0.3">
      <c r="A28" s="112" t="s">
        <v>354</v>
      </c>
      <c r="B28" s="146">
        <v>12504870</v>
      </c>
      <c r="C28" s="146">
        <v>10341439</v>
      </c>
      <c r="D28" s="146">
        <v>2673269</v>
      </c>
      <c r="E28" s="146">
        <v>2300402</v>
      </c>
      <c r="F28" s="146">
        <v>15178139</v>
      </c>
      <c r="G28" s="146">
        <v>12641841</v>
      </c>
      <c r="H28" s="86"/>
    </row>
    <row r="29" spans="1:8" ht="10.7" customHeight="1" x14ac:dyDescent="0.3">
      <c r="A29" s="112" t="s">
        <v>355</v>
      </c>
      <c r="B29" s="146">
        <v>556905</v>
      </c>
      <c r="C29" s="146">
        <v>569834</v>
      </c>
      <c r="D29" s="146">
        <v>35144</v>
      </c>
      <c r="E29" s="146">
        <v>31949</v>
      </c>
      <c r="F29" s="146">
        <v>592049</v>
      </c>
      <c r="G29" s="146">
        <v>601783</v>
      </c>
      <c r="H29" s="86"/>
    </row>
    <row r="30" spans="1:8" ht="10.7" customHeight="1" x14ac:dyDescent="0.3">
      <c r="A30" s="115" t="s">
        <v>356</v>
      </c>
      <c r="B30" s="146">
        <v>1317281</v>
      </c>
      <c r="C30" s="146">
        <v>1414996</v>
      </c>
      <c r="D30" s="146">
        <v>259110</v>
      </c>
      <c r="E30" s="146">
        <v>295281</v>
      </c>
      <c r="F30" s="146">
        <v>1576391</v>
      </c>
      <c r="G30" s="146">
        <v>1710277</v>
      </c>
      <c r="H30" s="86"/>
    </row>
    <row r="31" spans="1:8" ht="10.7" customHeight="1" x14ac:dyDescent="0.3">
      <c r="A31" s="34" t="s">
        <v>0</v>
      </c>
      <c r="B31" s="229">
        <v>153962161</v>
      </c>
      <c r="C31" s="229"/>
      <c r="D31" s="229">
        <v>30188557</v>
      </c>
      <c r="E31" s="229">
        <v>31522147.999999989</v>
      </c>
      <c r="F31" s="229">
        <v>184150718</v>
      </c>
      <c r="G31" s="229">
        <v>192774444</v>
      </c>
    </row>
    <row r="32" spans="1:8" ht="7.5" customHeight="1" x14ac:dyDescent="0.3">
      <c r="B32" s="10"/>
      <c r="C32" s="10"/>
      <c r="D32" s="10"/>
      <c r="E32" s="10"/>
      <c r="F32" s="10"/>
    </row>
    <row r="33" spans="1:7" ht="10.7" customHeight="1" x14ac:dyDescent="0.3">
      <c r="A33" s="34" t="s">
        <v>203</v>
      </c>
      <c r="B33" s="10"/>
      <c r="C33" s="10"/>
      <c r="D33" s="10"/>
      <c r="E33" s="10"/>
      <c r="F33" s="10"/>
    </row>
    <row r="34" spans="1:7" ht="10.7" customHeight="1" x14ac:dyDescent="0.3">
      <c r="A34" s="109" t="s">
        <v>368</v>
      </c>
      <c r="B34" s="119">
        <f>(B5/B$31)*100</f>
        <v>7.704235847923699</v>
      </c>
      <c r="C34" s="120" t="s">
        <v>20</v>
      </c>
      <c r="D34" s="119">
        <f>(D5/D$31)*100</f>
        <v>6.125373928936054</v>
      </c>
      <c r="E34" s="120" t="s">
        <v>20</v>
      </c>
      <c r="F34" s="119">
        <f>(F5/F$31)*100</f>
        <v>7.4454067564374089</v>
      </c>
      <c r="G34" s="75" t="s">
        <v>20</v>
      </c>
    </row>
    <row r="35" spans="1:7" ht="10.7" customHeight="1" x14ac:dyDescent="0.3">
      <c r="A35" s="112" t="s">
        <v>369</v>
      </c>
      <c r="B35" s="125">
        <f t="shared" ref="B35:F50" si="0">(B6/B$31)*100</f>
        <v>3.1377229110209752</v>
      </c>
      <c r="C35" s="125"/>
      <c r="D35" s="125">
        <f t="shared" si="0"/>
        <v>2.2342207346975873</v>
      </c>
      <c r="E35" s="125"/>
      <c r="F35" s="125">
        <f t="shared" si="0"/>
        <v>2.9896082186331743</v>
      </c>
      <c r="G35" s="79"/>
    </row>
    <row r="36" spans="1:7" ht="10.7" customHeight="1" x14ac:dyDescent="0.3">
      <c r="A36" s="112" t="s">
        <v>370</v>
      </c>
      <c r="B36" s="125">
        <f t="shared" si="0"/>
        <v>2.1549859903564226</v>
      </c>
      <c r="C36" s="125"/>
      <c r="D36" s="125">
        <f t="shared" si="0"/>
        <v>2.0352546165091625</v>
      </c>
      <c r="E36" s="125"/>
      <c r="F36" s="125">
        <f t="shared" si="0"/>
        <v>2.135357951740378</v>
      </c>
      <c r="G36" s="79"/>
    </row>
    <row r="37" spans="1:7" ht="10.7" customHeight="1" x14ac:dyDescent="0.3">
      <c r="A37" s="112" t="s">
        <v>371</v>
      </c>
      <c r="B37" s="125">
        <f t="shared" si="0"/>
        <v>2.7721285361797432</v>
      </c>
      <c r="C37" s="125"/>
      <c r="D37" s="125">
        <f t="shared" si="0"/>
        <v>4.5474879769841268</v>
      </c>
      <c r="E37" s="125"/>
      <c r="F37" s="125">
        <f t="shared" si="0"/>
        <v>3.0631702451466953</v>
      </c>
      <c r="G37" s="79"/>
    </row>
    <row r="38" spans="1:7" ht="10.7" customHeight="1" x14ac:dyDescent="0.3">
      <c r="A38" s="112" t="s">
        <v>372</v>
      </c>
      <c r="B38" s="125">
        <f t="shared" si="0"/>
        <v>1.777992061309142</v>
      </c>
      <c r="C38" s="125"/>
      <c r="D38" s="125">
        <f t="shared" si="0"/>
        <v>2.1787328225062232</v>
      </c>
      <c r="E38" s="125"/>
      <c r="F38" s="125">
        <f t="shared" si="0"/>
        <v>1.8436870824473244</v>
      </c>
      <c r="G38" s="79"/>
    </row>
    <row r="39" spans="1:7" ht="10.7" customHeight="1" x14ac:dyDescent="0.3">
      <c r="A39" s="112" t="s">
        <v>386</v>
      </c>
      <c r="B39" s="125">
        <f t="shared" si="0"/>
        <v>0.85284981158454898</v>
      </c>
      <c r="C39" s="125"/>
      <c r="D39" s="125">
        <f t="shared" si="0"/>
        <v>1.2432459093689043</v>
      </c>
      <c r="E39" s="125"/>
      <c r="F39" s="125">
        <f t="shared" si="0"/>
        <v>0.9168489910530786</v>
      </c>
      <c r="G39" s="79"/>
    </row>
    <row r="40" spans="1:7" ht="10.7" customHeight="1" x14ac:dyDescent="0.3">
      <c r="A40" s="112" t="s">
        <v>374</v>
      </c>
      <c r="B40" s="125">
        <f t="shared" si="0"/>
        <v>1.8448864198522128</v>
      </c>
      <c r="C40" s="125"/>
      <c r="D40" s="125">
        <f t="shared" si="0"/>
        <v>1.0901183517980009</v>
      </c>
      <c r="E40" s="125"/>
      <c r="F40" s="125">
        <f t="shared" si="0"/>
        <v>1.7211542992734898</v>
      </c>
      <c r="G40" s="79"/>
    </row>
    <row r="41" spans="1:7" ht="10.7" customHeight="1" x14ac:dyDescent="0.3">
      <c r="A41" s="112" t="s">
        <v>375</v>
      </c>
      <c r="B41" s="125">
        <f t="shared" si="0"/>
        <v>1.1290098740560026</v>
      </c>
      <c r="C41" s="125"/>
      <c r="D41" s="125">
        <f t="shared" si="0"/>
        <v>0.50688742757727701</v>
      </c>
      <c r="E41" s="125"/>
      <c r="F41" s="125">
        <f t="shared" si="0"/>
        <v>1.0270228759032045</v>
      </c>
      <c r="G41" s="79"/>
    </row>
    <row r="42" spans="1:7" ht="10.7" customHeight="1" x14ac:dyDescent="0.3">
      <c r="A42" s="112" t="s">
        <v>376</v>
      </c>
      <c r="B42" s="125">
        <f t="shared" si="0"/>
        <v>6.5552665242208441</v>
      </c>
      <c r="C42" s="125"/>
      <c r="D42" s="125">
        <f t="shared" si="0"/>
        <v>4.4716546074063759</v>
      </c>
      <c r="E42" s="125"/>
      <c r="F42" s="125">
        <f t="shared" si="0"/>
        <v>6.2136917652419905</v>
      </c>
      <c r="G42" s="79"/>
    </row>
    <row r="43" spans="1:7" ht="10.7" customHeight="1" x14ac:dyDescent="0.3">
      <c r="A43" s="112" t="s">
        <v>377</v>
      </c>
      <c r="B43" s="125">
        <f t="shared" si="0"/>
        <v>2.2606522131109861</v>
      </c>
      <c r="C43" s="125"/>
      <c r="D43" s="125">
        <f t="shared" si="0"/>
        <v>1.7772661343170526</v>
      </c>
      <c r="E43" s="125"/>
      <c r="F43" s="125">
        <f t="shared" si="0"/>
        <v>2.181408817531735</v>
      </c>
      <c r="G43" s="79"/>
    </row>
    <row r="44" spans="1:7" ht="10.7" customHeight="1" x14ac:dyDescent="0.3">
      <c r="A44" s="112" t="s">
        <v>378</v>
      </c>
      <c r="B44" s="125">
        <f t="shared" si="0"/>
        <v>5.8943716696727844</v>
      </c>
      <c r="C44" s="125"/>
      <c r="D44" s="125">
        <f t="shared" si="0"/>
        <v>5.4248700923333306</v>
      </c>
      <c r="E44" s="125"/>
      <c r="F44" s="125">
        <f t="shared" si="0"/>
        <v>5.8174044154419207</v>
      </c>
      <c r="G44" s="79"/>
    </row>
    <row r="45" spans="1:7" ht="10.7" customHeight="1" x14ac:dyDescent="0.3">
      <c r="A45" s="112" t="s">
        <v>379</v>
      </c>
      <c r="B45" s="125">
        <f t="shared" si="0"/>
        <v>3.1958014670890469</v>
      </c>
      <c r="C45" s="125"/>
      <c r="D45" s="125">
        <f t="shared" si="0"/>
        <v>4.4396590403443268</v>
      </c>
      <c r="E45" s="125"/>
      <c r="F45" s="125">
        <f t="shared" si="0"/>
        <v>3.3997119685408994</v>
      </c>
      <c r="G45" s="79"/>
    </row>
    <row r="46" spans="1:7" ht="10.7" customHeight="1" x14ac:dyDescent="0.3">
      <c r="A46" s="112" t="s">
        <v>380</v>
      </c>
      <c r="B46" s="125">
        <f t="shared" si="0"/>
        <v>2.4495525234930939</v>
      </c>
      <c r="C46" s="125"/>
      <c r="D46" s="125">
        <f t="shared" si="0"/>
        <v>1.1087810523702739</v>
      </c>
      <c r="E46" s="125"/>
      <c r="F46" s="125">
        <f t="shared" si="0"/>
        <v>2.2297545426893204</v>
      </c>
      <c r="G46" s="79"/>
    </row>
    <row r="47" spans="1:7" ht="10.7" customHeight="1" x14ac:dyDescent="0.3">
      <c r="A47" s="112" t="s">
        <v>346</v>
      </c>
      <c r="B47" s="125">
        <f t="shared" si="0"/>
        <v>6.2164618487006038</v>
      </c>
      <c r="C47" s="125"/>
      <c r="D47" s="125">
        <f t="shared" si="0"/>
        <v>7.3744763620202187</v>
      </c>
      <c r="E47" s="125"/>
      <c r="F47" s="125">
        <f t="shared" si="0"/>
        <v>6.4062997571369769</v>
      </c>
      <c r="G47" s="79"/>
    </row>
    <row r="48" spans="1:7" ht="10.7" customHeight="1" x14ac:dyDescent="0.3">
      <c r="A48" s="112" t="s">
        <v>347</v>
      </c>
      <c r="B48" s="125">
        <f t="shared" si="0"/>
        <v>2.7170695532131433</v>
      </c>
      <c r="C48" s="125"/>
      <c r="D48" s="125">
        <f t="shared" si="0"/>
        <v>6.4857952634171951</v>
      </c>
      <c r="E48" s="125"/>
      <c r="F48" s="125">
        <f t="shared" si="0"/>
        <v>3.3348916945303468</v>
      </c>
      <c r="G48" s="79"/>
    </row>
    <row r="49" spans="1:7" ht="10.7" customHeight="1" x14ac:dyDescent="0.3">
      <c r="A49" s="112" t="s">
        <v>381</v>
      </c>
      <c r="B49" s="125">
        <f t="shared" si="0"/>
        <v>2.9915473841653859</v>
      </c>
      <c r="C49" s="125"/>
      <c r="D49" s="125">
        <f t="shared" si="0"/>
        <v>3.4379019838543461</v>
      </c>
      <c r="E49" s="125"/>
      <c r="F49" s="125">
        <f t="shared" si="0"/>
        <v>3.0647200626174045</v>
      </c>
      <c r="G49" s="79"/>
    </row>
    <row r="50" spans="1:7" ht="10.7" customHeight="1" x14ac:dyDescent="0.3">
      <c r="A50" s="112" t="s">
        <v>349</v>
      </c>
      <c r="B50" s="125">
        <f t="shared" si="0"/>
        <v>11.295868340013753</v>
      </c>
      <c r="C50" s="125"/>
      <c r="D50" s="125">
        <f t="shared" si="0"/>
        <v>8.5486729292824428</v>
      </c>
      <c r="E50" s="125"/>
      <c r="F50" s="125">
        <f t="shared" si="0"/>
        <v>10.845509709063421</v>
      </c>
      <c r="G50" s="79"/>
    </row>
    <row r="51" spans="1:7" ht="10.7" customHeight="1" x14ac:dyDescent="0.3">
      <c r="A51" s="112" t="s">
        <v>357</v>
      </c>
      <c r="B51" s="125">
        <f t="shared" ref="B51:F60" si="1">(B22/B$31)*100</f>
        <v>12.739213240842989</v>
      </c>
      <c r="C51" s="125"/>
      <c r="D51" s="125">
        <f t="shared" si="1"/>
        <v>8.2625810832892732</v>
      </c>
      <c r="E51" s="125"/>
      <c r="F51" s="125">
        <f t="shared" si="1"/>
        <v>12.005341190144042</v>
      </c>
      <c r="G51" s="79"/>
    </row>
    <row r="52" spans="1:7" ht="10.7" customHeight="1" x14ac:dyDescent="0.3">
      <c r="A52" s="112" t="s">
        <v>351</v>
      </c>
      <c r="B52" s="125">
        <f t="shared" si="1"/>
        <v>0.5955268450668213</v>
      </c>
      <c r="C52" s="125"/>
      <c r="D52" s="125">
        <f>(D23/D$31)*100</f>
        <v>1.8863538260540245</v>
      </c>
      <c r="E52" s="125"/>
      <c r="F52" s="125">
        <f t="shared" si="1"/>
        <v>0.80713722767021734</v>
      </c>
      <c r="G52" s="79"/>
    </row>
    <row r="53" spans="1:7" ht="10.7" customHeight="1" x14ac:dyDescent="0.3">
      <c r="A53" s="112" t="s">
        <v>382</v>
      </c>
      <c r="B53" s="125">
        <f t="shared" si="1"/>
        <v>4.6244661374946539</v>
      </c>
      <c r="C53" s="125"/>
      <c r="D53" s="125">
        <f t="shared" si="1"/>
        <v>8.1628479294323348</v>
      </c>
      <c r="E53" s="125"/>
      <c r="F53" s="125">
        <f t="shared" si="1"/>
        <v>5.2045270874262899</v>
      </c>
      <c r="G53" s="79"/>
    </row>
    <row r="54" spans="1:7" ht="10.7" customHeight="1" x14ac:dyDescent="0.3">
      <c r="A54" s="112" t="s">
        <v>383</v>
      </c>
      <c r="B54" s="125">
        <f t="shared" si="1"/>
        <v>9.7179072460537891E-2</v>
      </c>
      <c r="C54" s="125"/>
      <c r="D54" s="125">
        <f t="shared" si="1"/>
        <v>3.9047908119622943E-2</v>
      </c>
      <c r="E54" s="125"/>
      <c r="F54" s="125">
        <f t="shared" si="1"/>
        <v>8.7649400313497564E-2</v>
      </c>
      <c r="G54" s="79"/>
    </row>
    <row r="55" spans="1:7" ht="10.7" customHeight="1" x14ac:dyDescent="0.3">
      <c r="A55" s="112" t="s">
        <v>384</v>
      </c>
      <c r="B55" s="125">
        <f t="shared" si="1"/>
        <v>2.9432127807039548</v>
      </c>
      <c r="C55" s="125"/>
      <c r="D55" s="125">
        <f t="shared" si="1"/>
        <v>2.4399145676290526</v>
      </c>
      <c r="E55" s="125"/>
      <c r="F55" s="125">
        <f t="shared" si="1"/>
        <v>2.8607051100392669</v>
      </c>
      <c r="G55" s="79"/>
    </row>
    <row r="56" spans="1:7" ht="10.7" customHeight="1" x14ac:dyDescent="0.3">
      <c r="A56" s="112" t="s">
        <v>385</v>
      </c>
      <c r="B56" s="125">
        <f t="shared" si="1"/>
        <v>4.7106548471997609</v>
      </c>
      <c r="C56" s="125"/>
      <c r="D56" s="125">
        <f t="shared" si="1"/>
        <v>6.348895709059561</v>
      </c>
      <c r="E56" s="125"/>
      <c r="F56" s="125">
        <f t="shared" si="1"/>
        <v>4.9792181641127238</v>
      </c>
      <c r="G56" s="79"/>
    </row>
    <row r="57" spans="1:7" ht="10.7" customHeight="1" x14ac:dyDescent="0.3">
      <c r="A57" s="112" t="s">
        <v>364</v>
      </c>
      <c r="B57" s="125">
        <f t="shared" si="1"/>
        <v>8.1220411033331761</v>
      </c>
      <c r="C57" s="125"/>
      <c r="D57" s="125">
        <f t="shared" si="1"/>
        <v>8.8552394206851286</v>
      </c>
      <c r="E57" s="125"/>
      <c r="F57" s="125">
        <f t="shared" si="1"/>
        <v>8.2422372091973042</v>
      </c>
      <c r="G57" s="79"/>
    </row>
    <row r="58" spans="1:7" ht="10.7" customHeight="1" x14ac:dyDescent="0.3">
      <c r="A58" s="112" t="s">
        <v>355</v>
      </c>
      <c r="B58" s="125">
        <f t="shared" si="1"/>
        <v>0.3617154996934604</v>
      </c>
      <c r="C58" s="125"/>
      <c r="D58" s="125">
        <f t="shared" si="1"/>
        <v>0.11641497140787484</v>
      </c>
      <c r="E58" s="125"/>
      <c r="F58" s="125">
        <f t="shared" si="1"/>
        <v>0.32150241195366941</v>
      </c>
      <c r="G58" s="79"/>
    </row>
    <row r="59" spans="1:7" ht="10.7" customHeight="1" x14ac:dyDescent="0.3">
      <c r="A59" s="115" t="s">
        <v>356</v>
      </c>
      <c r="B59" s="151">
        <f t="shared" si="1"/>
        <v>0.8555874972422608</v>
      </c>
      <c r="C59" s="151"/>
      <c r="D59" s="151">
        <f t="shared" si="1"/>
        <v>0.85830535060022906</v>
      </c>
      <c r="E59" s="151"/>
      <c r="F59" s="151">
        <f t="shared" si="1"/>
        <v>0.85603304571421757</v>
      </c>
      <c r="G59" s="274"/>
    </row>
    <row r="60" spans="1:7" ht="10.7" customHeight="1" x14ac:dyDescent="0.3">
      <c r="A60" s="34" t="s">
        <v>0</v>
      </c>
      <c r="B60" s="36">
        <f t="shared" si="1"/>
        <v>100</v>
      </c>
      <c r="C60" s="34" t="s">
        <v>20</v>
      </c>
      <c r="D60" s="36">
        <f t="shared" si="1"/>
        <v>100</v>
      </c>
      <c r="E60" s="34" t="s">
        <v>20</v>
      </c>
      <c r="F60" s="36">
        <f t="shared" si="1"/>
        <v>100</v>
      </c>
      <c r="G60" s="34" t="s">
        <v>20</v>
      </c>
    </row>
    <row r="61" spans="1:7" ht="6" customHeight="1" x14ac:dyDescent="0.3">
      <c r="A61" s="34"/>
      <c r="B61" s="36"/>
      <c r="C61" s="34"/>
      <c r="D61" s="36"/>
      <c r="E61" s="36"/>
      <c r="F61" s="36"/>
    </row>
    <row r="62" spans="1:7" ht="8.25" customHeight="1" x14ac:dyDescent="0.3">
      <c r="A62" s="39" t="s">
        <v>358</v>
      </c>
      <c r="B62" s="39"/>
      <c r="C62" s="39"/>
      <c r="D62" s="39"/>
      <c r="E62" s="39"/>
      <c r="F62" s="39"/>
      <c r="G62" s="39"/>
    </row>
    <row r="63" spans="1:7" x14ac:dyDescent="0.3">
      <c r="A63" s="39" t="s">
        <v>44</v>
      </c>
      <c r="B63" s="394"/>
      <c r="C63" s="394"/>
      <c r="D63" s="394"/>
      <c r="E63" s="394"/>
      <c r="F63" s="394"/>
    </row>
    <row r="64" spans="1:7" x14ac:dyDescent="0.15">
      <c r="A64" s="395" t="s">
        <v>45</v>
      </c>
      <c r="B64" s="395"/>
      <c r="C64" s="395"/>
      <c r="D64" s="395"/>
      <c r="E64" s="396"/>
      <c r="F64" s="397"/>
    </row>
    <row r="65" spans="1:8" ht="18" customHeight="1" x14ac:dyDescent="0.15">
      <c r="A65" s="40" t="s">
        <v>46</v>
      </c>
      <c r="B65" s="40"/>
      <c r="C65" s="40"/>
      <c r="D65" s="40"/>
      <c r="E65" s="40"/>
      <c r="F65" s="40"/>
      <c r="G65" s="398"/>
      <c r="H65" s="399"/>
    </row>
    <row r="66" spans="1:8" hidden="1" x14ac:dyDescent="0.3">
      <c r="B66" s="67"/>
      <c r="C66" s="67"/>
      <c r="D66" s="67"/>
      <c r="E66" s="67"/>
      <c r="F66" s="67"/>
    </row>
    <row r="67" spans="1:8" x14ac:dyDescent="0.3">
      <c r="B67" s="67"/>
      <c r="C67" s="67"/>
      <c r="D67" s="67"/>
      <c r="E67" s="67"/>
      <c r="F67" s="67"/>
    </row>
    <row r="68" spans="1:8" x14ac:dyDescent="0.3">
      <c r="B68" s="67"/>
      <c r="C68" s="67"/>
      <c r="D68" s="67"/>
      <c r="E68" s="67"/>
      <c r="F68" s="67"/>
    </row>
    <row r="69" spans="1:8" x14ac:dyDescent="0.3">
      <c r="B69" s="67"/>
      <c r="C69" s="67"/>
      <c r="D69" s="67"/>
      <c r="E69" s="67"/>
      <c r="F69" s="67"/>
    </row>
    <row r="70" spans="1:8" x14ac:dyDescent="0.3">
      <c r="B70" s="67"/>
      <c r="C70" s="67"/>
      <c r="D70" s="67"/>
      <c r="E70" s="67"/>
      <c r="F70" s="67"/>
    </row>
    <row r="71" spans="1:8" x14ac:dyDescent="0.3">
      <c r="B71" s="67"/>
      <c r="C71" s="67"/>
      <c r="D71" s="67"/>
      <c r="E71" s="67"/>
      <c r="F71" s="67"/>
    </row>
    <row r="72" spans="1:8" x14ac:dyDescent="0.3">
      <c r="B72" s="67"/>
      <c r="C72" s="67"/>
      <c r="D72" s="67"/>
      <c r="E72" s="67"/>
      <c r="F72" s="67"/>
    </row>
    <row r="73" spans="1:8" x14ac:dyDescent="0.3">
      <c r="B73" s="67"/>
      <c r="C73" s="67"/>
      <c r="D73" s="67"/>
      <c r="E73" s="67"/>
      <c r="F73" s="67"/>
    </row>
    <row r="74" spans="1:8" x14ac:dyDescent="0.3">
      <c r="B74" s="67"/>
      <c r="C74" s="67"/>
      <c r="D74" s="67"/>
      <c r="E74" s="67"/>
      <c r="F74" s="67"/>
      <c r="H74" s="58" t="s">
        <v>21</v>
      </c>
    </row>
    <row r="75" spans="1:8" x14ac:dyDescent="0.3">
      <c r="B75" s="67"/>
      <c r="C75" s="67"/>
      <c r="D75" s="67"/>
      <c r="E75" s="67"/>
      <c r="F75" s="67"/>
    </row>
    <row r="76" spans="1:8" x14ac:dyDescent="0.3">
      <c r="B76" s="67"/>
      <c r="C76" s="67"/>
      <c r="D76" s="67"/>
      <c r="E76" s="67"/>
      <c r="F76" s="67"/>
    </row>
    <row r="77" spans="1:8" x14ac:dyDescent="0.3">
      <c r="B77" s="67"/>
      <c r="C77" s="67"/>
      <c r="D77" s="67"/>
      <c r="E77" s="67"/>
      <c r="F77" s="67"/>
    </row>
    <row r="78" spans="1:8" x14ac:dyDescent="0.3">
      <c r="B78" s="67"/>
      <c r="C78" s="67"/>
      <c r="D78" s="67"/>
      <c r="E78" s="67"/>
      <c r="F78" s="67"/>
    </row>
    <row r="79" spans="1:8" x14ac:dyDescent="0.3">
      <c r="G79" s="58"/>
    </row>
    <row r="80" spans="1:8" x14ac:dyDescent="0.3">
      <c r="B80" s="67"/>
      <c r="C80" s="67"/>
      <c r="D80" s="67"/>
      <c r="E80" s="67"/>
      <c r="F80" s="67"/>
    </row>
    <row r="81" spans="2:7" x14ac:dyDescent="0.3">
      <c r="B81" s="67"/>
      <c r="C81" s="67"/>
      <c r="D81" s="67"/>
      <c r="E81" s="67"/>
      <c r="F81" s="67"/>
    </row>
    <row r="82" spans="2:7" x14ac:dyDescent="0.3">
      <c r="B82" s="67"/>
      <c r="C82" s="67"/>
      <c r="D82" s="67"/>
      <c r="E82" s="67"/>
      <c r="F82" s="67"/>
    </row>
    <row r="83" spans="2:7" x14ac:dyDescent="0.3">
      <c r="B83" s="67"/>
      <c r="C83" s="67"/>
      <c r="D83" s="67"/>
      <c r="E83" s="67"/>
      <c r="F83" s="67"/>
    </row>
    <row r="84" spans="2:7" x14ac:dyDescent="0.3">
      <c r="B84" s="67"/>
      <c r="C84" s="67"/>
      <c r="D84" s="67"/>
      <c r="E84" s="67"/>
      <c r="F84" s="67"/>
    </row>
    <row r="85" spans="2:7" x14ac:dyDescent="0.3">
      <c r="B85" s="67"/>
      <c r="C85" s="67"/>
      <c r="D85" s="67"/>
      <c r="E85" s="67"/>
      <c r="F85" s="67"/>
    </row>
    <row r="86" spans="2:7" x14ac:dyDescent="0.3">
      <c r="B86" s="67"/>
      <c r="C86" s="67"/>
      <c r="D86" s="67"/>
      <c r="E86" s="67"/>
      <c r="F86" s="67"/>
    </row>
    <row r="87" spans="2:7" x14ac:dyDescent="0.3">
      <c r="B87" s="67"/>
      <c r="C87" s="67"/>
      <c r="D87" s="67"/>
      <c r="E87" s="67"/>
      <c r="F87" s="67"/>
    </row>
    <row r="88" spans="2:7" x14ac:dyDescent="0.3">
      <c r="B88" s="67"/>
      <c r="C88" s="67"/>
      <c r="D88" s="67"/>
      <c r="E88" s="67"/>
      <c r="F88" s="67"/>
    </row>
    <row r="89" spans="2:7" x14ac:dyDescent="0.3">
      <c r="B89" s="67"/>
      <c r="C89" s="67"/>
      <c r="D89" s="67"/>
      <c r="E89" s="67"/>
      <c r="F89" s="67"/>
    </row>
    <row r="90" spans="2:7" x14ac:dyDescent="0.3">
      <c r="B90" s="67"/>
      <c r="C90" s="67"/>
      <c r="D90" s="67"/>
      <c r="E90" s="67"/>
      <c r="F90" s="67"/>
      <c r="G90" s="390"/>
    </row>
    <row r="91" spans="2:7" x14ac:dyDescent="0.3">
      <c r="B91" s="67"/>
      <c r="C91" s="67"/>
      <c r="D91" s="67"/>
      <c r="E91" s="67"/>
      <c r="F91" s="67"/>
      <c r="G91" s="390"/>
    </row>
    <row r="92" spans="2:7" x14ac:dyDescent="0.3">
      <c r="B92" s="67"/>
      <c r="C92" s="67"/>
      <c r="D92" s="67"/>
      <c r="E92" s="67"/>
      <c r="F92" s="67"/>
      <c r="G92" s="390"/>
    </row>
    <row r="93" spans="2:7" x14ac:dyDescent="0.3">
      <c r="B93" s="67"/>
      <c r="C93" s="67"/>
      <c r="D93" s="67"/>
      <c r="E93" s="67"/>
      <c r="F93" s="67"/>
      <c r="G93" s="390"/>
    </row>
    <row r="94" spans="2:7" x14ac:dyDescent="0.3">
      <c r="G94" s="390"/>
    </row>
    <row r="95" spans="2:7" x14ac:dyDescent="0.3">
      <c r="B95" s="35"/>
      <c r="C95" s="35"/>
      <c r="D95" s="35"/>
      <c r="E95" s="35"/>
      <c r="F95" s="35"/>
      <c r="G95" s="390"/>
    </row>
    <row r="96" spans="2:7" x14ac:dyDescent="0.3">
      <c r="B96" s="35"/>
      <c r="C96" s="35"/>
      <c r="D96" s="35"/>
      <c r="E96" s="35"/>
      <c r="F96" s="35"/>
      <c r="G96" s="390"/>
    </row>
    <row r="97" spans="2:7" x14ac:dyDescent="0.3">
      <c r="B97" s="35"/>
      <c r="C97" s="35"/>
      <c r="D97" s="35"/>
      <c r="E97" s="35"/>
      <c r="F97" s="35"/>
      <c r="G97" s="390"/>
    </row>
    <row r="98" spans="2:7" x14ac:dyDescent="0.3">
      <c r="B98" s="35"/>
      <c r="C98" s="35"/>
      <c r="D98" s="35"/>
      <c r="E98" s="35"/>
      <c r="F98" s="35"/>
      <c r="G98" s="390"/>
    </row>
    <row r="99" spans="2:7" x14ac:dyDescent="0.3">
      <c r="B99" s="35"/>
      <c r="C99" s="35"/>
      <c r="D99" s="35"/>
      <c r="E99" s="35"/>
      <c r="F99" s="35"/>
      <c r="G99" s="390"/>
    </row>
    <row r="100" spans="2:7" x14ac:dyDescent="0.3">
      <c r="B100" s="35"/>
      <c r="C100" s="35"/>
      <c r="D100" s="35"/>
      <c r="E100" s="35"/>
      <c r="F100" s="35"/>
      <c r="G100" s="390"/>
    </row>
    <row r="101" spans="2:7" x14ac:dyDescent="0.3">
      <c r="B101" s="35"/>
      <c r="C101" s="35"/>
      <c r="D101" s="35"/>
      <c r="E101" s="35"/>
      <c r="F101" s="35"/>
      <c r="G101" s="390"/>
    </row>
    <row r="102" spans="2:7" x14ac:dyDescent="0.3">
      <c r="B102" s="35"/>
      <c r="C102" s="35"/>
      <c r="D102" s="35"/>
      <c r="E102" s="35"/>
      <c r="F102" s="35"/>
      <c r="G102" s="390"/>
    </row>
    <row r="103" spans="2:7" x14ac:dyDescent="0.3">
      <c r="B103" s="35"/>
      <c r="C103" s="35"/>
      <c r="D103" s="35"/>
      <c r="E103" s="35"/>
      <c r="F103" s="35"/>
      <c r="G103" s="390"/>
    </row>
    <row r="104" spans="2:7" x14ac:dyDescent="0.3">
      <c r="B104" s="35"/>
      <c r="C104" s="35"/>
      <c r="D104" s="35"/>
      <c r="E104" s="35"/>
      <c r="F104" s="35"/>
      <c r="G104" s="390"/>
    </row>
    <row r="105" spans="2:7" x14ac:dyDescent="0.3">
      <c r="B105" s="35"/>
      <c r="C105" s="35"/>
      <c r="D105" s="35"/>
      <c r="E105" s="35"/>
      <c r="F105" s="35"/>
      <c r="G105" s="390"/>
    </row>
    <row r="106" spans="2:7" x14ac:dyDescent="0.3">
      <c r="B106" s="35"/>
      <c r="C106" s="35"/>
      <c r="D106" s="35"/>
      <c r="E106" s="35"/>
      <c r="F106" s="35"/>
      <c r="G106" s="390"/>
    </row>
    <row r="107" spans="2:7" x14ac:dyDescent="0.3">
      <c r="B107" s="35"/>
      <c r="C107" s="35"/>
      <c r="D107" s="35"/>
      <c r="E107" s="35"/>
      <c r="F107" s="35"/>
      <c r="G107" s="390"/>
    </row>
    <row r="108" spans="2:7" x14ac:dyDescent="0.3">
      <c r="B108" s="35"/>
      <c r="C108" s="35"/>
      <c r="D108" s="35"/>
      <c r="E108" s="35"/>
      <c r="F108" s="35"/>
      <c r="G108" s="390"/>
    </row>
    <row r="109" spans="2:7" x14ac:dyDescent="0.3">
      <c r="B109" s="35"/>
      <c r="C109" s="35"/>
      <c r="D109" s="35"/>
      <c r="E109" s="35"/>
      <c r="F109" s="35"/>
      <c r="G109" s="390"/>
    </row>
    <row r="110" spans="2:7" x14ac:dyDescent="0.3">
      <c r="B110" s="35"/>
      <c r="C110" s="35"/>
      <c r="D110" s="35"/>
      <c r="E110" s="35"/>
      <c r="F110" s="35"/>
      <c r="G110" s="390"/>
    </row>
    <row r="111" spans="2:7" x14ac:dyDescent="0.3">
      <c r="B111" s="35"/>
      <c r="C111" s="35"/>
      <c r="D111" s="35"/>
      <c r="E111" s="35"/>
      <c r="F111" s="35"/>
      <c r="G111" s="390"/>
    </row>
    <row r="112" spans="2:7" x14ac:dyDescent="0.3">
      <c r="B112" s="35"/>
      <c r="C112" s="35"/>
      <c r="D112" s="35"/>
      <c r="E112" s="35"/>
      <c r="F112" s="35"/>
      <c r="G112" s="390"/>
    </row>
    <row r="113" spans="2:7" x14ac:dyDescent="0.3">
      <c r="B113" s="35"/>
      <c r="C113" s="35"/>
      <c r="D113" s="35"/>
      <c r="E113" s="35"/>
      <c r="F113" s="35"/>
      <c r="G113" s="390"/>
    </row>
    <row r="114" spans="2:7" x14ac:dyDescent="0.3">
      <c r="B114" s="35"/>
      <c r="C114" s="35"/>
      <c r="D114" s="35"/>
      <c r="E114" s="35"/>
      <c r="F114" s="35"/>
      <c r="G114" s="390"/>
    </row>
    <row r="115" spans="2:7" x14ac:dyDescent="0.3">
      <c r="B115" s="35"/>
      <c r="C115" s="35"/>
      <c r="D115" s="35"/>
      <c r="E115" s="35"/>
      <c r="F115" s="35"/>
      <c r="G115" s="390"/>
    </row>
    <row r="116" spans="2:7" x14ac:dyDescent="0.3">
      <c r="B116" s="35"/>
      <c r="C116" s="35"/>
      <c r="D116" s="35"/>
      <c r="E116" s="35"/>
      <c r="F116" s="35"/>
      <c r="G116" s="390"/>
    </row>
    <row r="117" spans="2:7" x14ac:dyDescent="0.3">
      <c r="B117" s="35"/>
      <c r="C117" s="35"/>
      <c r="D117" s="35"/>
      <c r="E117" s="35"/>
      <c r="F117" s="35"/>
    </row>
    <row r="118" spans="2:7" x14ac:dyDescent="0.3">
      <c r="B118" s="35"/>
      <c r="C118" s="35"/>
      <c r="D118" s="35"/>
      <c r="E118" s="35"/>
      <c r="F118" s="35"/>
    </row>
    <row r="119" spans="2:7" x14ac:dyDescent="0.3">
      <c r="B119" s="35"/>
      <c r="C119" s="35"/>
      <c r="D119" s="35"/>
      <c r="E119" s="35"/>
      <c r="F119" s="35"/>
    </row>
    <row r="120" spans="2:7" x14ac:dyDescent="0.3">
      <c r="B120" s="35"/>
      <c r="C120" s="35"/>
      <c r="D120" s="35"/>
      <c r="E120" s="35"/>
      <c r="F120" s="35"/>
    </row>
    <row r="121" spans="2:7" x14ac:dyDescent="0.3">
      <c r="B121" s="35"/>
      <c r="C121" s="35"/>
      <c r="D121" s="35"/>
      <c r="E121" s="35"/>
      <c r="F121" s="35"/>
    </row>
  </sheetData>
  <mergeCells count="90">
    <mergeCell ref="B31:C31"/>
    <mergeCell ref="D31:E31"/>
    <mergeCell ref="F31:G31"/>
    <mergeCell ref="A62:G62"/>
    <mergeCell ref="A63:F63"/>
    <mergeCell ref="A64:D64"/>
    <mergeCell ref="B29:C29"/>
    <mergeCell ref="D29:E29"/>
    <mergeCell ref="F29:G29"/>
    <mergeCell ref="B30:C30"/>
    <mergeCell ref="D30:E30"/>
    <mergeCell ref="F30:G30"/>
    <mergeCell ref="B27:C27"/>
    <mergeCell ref="D27:E27"/>
    <mergeCell ref="F27:G27"/>
    <mergeCell ref="B28:C28"/>
    <mergeCell ref="D28:E28"/>
    <mergeCell ref="F28:G28"/>
    <mergeCell ref="B25:C25"/>
    <mergeCell ref="D25:E25"/>
    <mergeCell ref="F25:G25"/>
    <mergeCell ref="B26:C26"/>
    <mergeCell ref="D26:E26"/>
    <mergeCell ref="F26:G26"/>
    <mergeCell ref="B23:C23"/>
    <mergeCell ref="D23:E23"/>
    <mergeCell ref="F23:G23"/>
    <mergeCell ref="B24:C24"/>
    <mergeCell ref="D24:E24"/>
    <mergeCell ref="F24:G24"/>
    <mergeCell ref="B21:C21"/>
    <mergeCell ref="D21:E21"/>
    <mergeCell ref="F21:G21"/>
    <mergeCell ref="B22:C22"/>
    <mergeCell ref="D22:E22"/>
    <mergeCell ref="F22:G22"/>
    <mergeCell ref="B19:C19"/>
    <mergeCell ref="D19:E19"/>
    <mergeCell ref="F19:G19"/>
    <mergeCell ref="B20:C20"/>
    <mergeCell ref="D20:E20"/>
    <mergeCell ref="F20:G20"/>
    <mergeCell ref="B17:C17"/>
    <mergeCell ref="D17:E17"/>
    <mergeCell ref="F17:G17"/>
    <mergeCell ref="B18:C18"/>
    <mergeCell ref="D18:E18"/>
    <mergeCell ref="F18:G18"/>
    <mergeCell ref="B15:C15"/>
    <mergeCell ref="D15:E15"/>
    <mergeCell ref="F15:G15"/>
    <mergeCell ref="B16:C16"/>
    <mergeCell ref="D16:E16"/>
    <mergeCell ref="F16:G16"/>
    <mergeCell ref="B13:C13"/>
    <mergeCell ref="D13:E13"/>
    <mergeCell ref="F13:G13"/>
    <mergeCell ref="B14:C14"/>
    <mergeCell ref="D14:E14"/>
    <mergeCell ref="F14:G14"/>
    <mergeCell ref="B11:C11"/>
    <mergeCell ref="D11:E11"/>
    <mergeCell ref="F11:G11"/>
    <mergeCell ref="B12:C12"/>
    <mergeCell ref="D12:E12"/>
    <mergeCell ref="F12:G12"/>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A1:F1"/>
    <mergeCell ref="A2:D2"/>
    <mergeCell ref="A3:D3"/>
    <mergeCell ref="B4:C4"/>
    <mergeCell ref="D4:E4"/>
    <mergeCell ref="F4:G4"/>
  </mergeCells>
  <pageMargins left="1.05" right="1.05" top="0.5" bottom="0.25" header="0" footer="0"/>
  <pageSetup paperSize="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4166-428A-47FE-A84E-977EFC35C28C}">
  <sheetPr>
    <tabColor theme="0"/>
  </sheetPr>
  <dimension ref="A1:Z122"/>
  <sheetViews>
    <sheetView showGridLines="0" view="pageLayout" zoomScale="145" zoomScaleNormal="100" zoomScaleSheetLayoutView="100" zoomScalePageLayoutView="145" workbookViewId="0">
      <selection activeCell="K49" sqref="K49"/>
    </sheetView>
  </sheetViews>
  <sheetFormatPr defaultColWidth="7.109375" defaultRowHeight="8.25" x14ac:dyDescent="0.3"/>
  <cols>
    <col min="1" max="1" width="15" style="58" bestFit="1" customWidth="1"/>
    <col min="2" max="2" width="3.77734375" style="58" customWidth="1"/>
    <col min="3" max="3" width="0.88671875" style="58" customWidth="1"/>
    <col min="4" max="4" width="5" style="58" customWidth="1"/>
    <col min="5" max="5" width="0.88671875" style="58" customWidth="1"/>
    <col min="6" max="6" width="3.77734375" style="58" customWidth="1"/>
    <col min="7" max="7" width="0.88671875" style="58" customWidth="1"/>
    <col min="8" max="8" width="3.77734375" style="58" customWidth="1"/>
    <col min="9" max="9" width="0.88671875" style="58" customWidth="1"/>
    <col min="10" max="10" width="3.77734375" style="58" customWidth="1"/>
    <col min="11" max="11" width="0.88671875" style="58" customWidth="1"/>
    <col min="12" max="12" width="3.77734375" style="58" customWidth="1"/>
    <col min="13" max="13" width="0.88671875" style="58" customWidth="1"/>
    <col min="14" max="14" width="6.6640625" style="58" customWidth="1"/>
    <col min="15" max="15" width="0.88671875" style="58" customWidth="1"/>
    <col min="16" max="16" width="3.77734375" style="58" customWidth="1"/>
    <col min="17" max="17" width="0.88671875" style="58" customWidth="1"/>
    <col min="18" max="18" width="3.77734375" style="58" customWidth="1"/>
    <col min="19" max="19" width="0.88671875" style="58" customWidth="1"/>
    <col min="20" max="20" width="3.77734375" style="10" customWidth="1"/>
    <col min="21" max="21" width="0.88671875" style="10" customWidth="1"/>
    <col min="22" max="22" width="5.33203125" style="58" customWidth="1"/>
    <col min="23" max="23" width="0.88671875" style="58" customWidth="1"/>
    <col min="24" max="24" width="5.21875" style="58" customWidth="1"/>
    <col min="25" max="25" width="0.88671875" style="58" customWidth="1"/>
    <col min="26" max="26" width="9.88671875" style="58" customWidth="1"/>
    <col min="27" max="16384" width="7.109375" style="58"/>
  </cols>
  <sheetData>
    <row r="1" spans="1:26" ht="3.95" customHeight="1" x14ac:dyDescent="0.15">
      <c r="A1" s="3"/>
      <c r="B1" s="3"/>
      <c r="C1" s="3"/>
      <c r="D1" s="3"/>
      <c r="E1" s="3"/>
      <c r="F1" s="3"/>
      <c r="G1" s="3"/>
      <c r="H1" s="3"/>
      <c r="I1" s="3"/>
      <c r="J1" s="3"/>
      <c r="K1" s="3"/>
      <c r="L1" s="3"/>
      <c r="M1" s="3"/>
      <c r="N1" s="3"/>
      <c r="O1" s="4"/>
      <c r="P1" s="3"/>
      <c r="Q1" s="3"/>
      <c r="R1" s="3"/>
      <c r="S1" s="3"/>
      <c r="T1" s="3"/>
      <c r="U1" s="3"/>
      <c r="V1" s="3"/>
      <c r="W1" s="4"/>
      <c r="X1" s="3"/>
      <c r="Y1" s="3"/>
    </row>
    <row r="2" spans="1:26" ht="12.75" customHeight="1" x14ac:dyDescent="0.3">
      <c r="A2" s="191" t="s">
        <v>387</v>
      </c>
      <c r="B2" s="191"/>
      <c r="C2" s="191"/>
      <c r="D2" s="191"/>
      <c r="E2" s="191"/>
      <c r="F2" s="191"/>
      <c r="G2" s="191"/>
      <c r="H2" s="191"/>
      <c r="I2" s="191"/>
      <c r="J2" s="191"/>
      <c r="K2" s="191"/>
      <c r="L2" s="191"/>
      <c r="M2" s="191"/>
      <c r="N2" s="191"/>
      <c r="O2" s="191"/>
      <c r="P2" s="191"/>
      <c r="Q2" s="191"/>
      <c r="R2" s="191"/>
      <c r="S2" s="191"/>
      <c r="T2" s="191"/>
      <c r="U2" s="191"/>
      <c r="V2" s="191"/>
      <c r="W2" s="191"/>
      <c r="X2" s="191"/>
      <c r="Y2" s="191"/>
    </row>
    <row r="3" spans="1:26" ht="9.75" customHeight="1" x14ac:dyDescent="0.3">
      <c r="A3" s="8" t="s">
        <v>360</v>
      </c>
      <c r="B3" s="8"/>
      <c r="C3" s="8"/>
      <c r="D3" s="8"/>
      <c r="E3" s="8"/>
      <c r="F3" s="8"/>
      <c r="G3" s="8"/>
      <c r="H3" s="8"/>
      <c r="I3" s="8"/>
      <c r="J3" s="8"/>
      <c r="K3" s="8"/>
      <c r="L3" s="8"/>
      <c r="M3" s="8"/>
      <c r="N3" s="8"/>
      <c r="O3" s="8"/>
      <c r="P3" s="8"/>
      <c r="Q3" s="8"/>
      <c r="R3" s="8"/>
      <c r="S3" s="8"/>
      <c r="T3" s="8"/>
      <c r="U3" s="8"/>
      <c r="V3" s="8"/>
      <c r="W3" s="8"/>
      <c r="X3" s="8"/>
      <c r="Y3" s="8"/>
    </row>
    <row r="4" spans="1:26" ht="17.25" customHeight="1" x14ac:dyDescent="0.15">
      <c r="A4" s="1" t="s">
        <v>333</v>
      </c>
      <c r="B4" s="101" t="s">
        <v>30</v>
      </c>
      <c r="C4" s="101"/>
      <c r="D4" s="101" t="s">
        <v>388</v>
      </c>
      <c r="E4" s="101"/>
      <c r="F4" s="101" t="s">
        <v>50</v>
      </c>
      <c r="G4" s="101"/>
      <c r="H4" s="101" t="s">
        <v>389</v>
      </c>
      <c r="I4" s="101"/>
      <c r="J4" s="101" t="s">
        <v>52</v>
      </c>
      <c r="K4" s="101"/>
      <c r="L4" s="101" t="s">
        <v>53</v>
      </c>
      <c r="M4" s="101"/>
      <c r="N4" s="101" t="s">
        <v>54</v>
      </c>
      <c r="O4" s="101"/>
      <c r="P4" s="101" t="s">
        <v>55</v>
      </c>
      <c r="Q4" s="101"/>
      <c r="R4" s="101" t="s">
        <v>56</v>
      </c>
      <c r="S4" s="101"/>
      <c r="T4" s="101" t="s">
        <v>390</v>
      </c>
      <c r="U4" s="101"/>
      <c r="V4" s="101" t="s">
        <v>391</v>
      </c>
      <c r="W4" s="101"/>
      <c r="X4" s="101" t="s">
        <v>59</v>
      </c>
      <c r="Y4" s="101"/>
    </row>
    <row r="5" spans="1:26" ht="10.7" customHeight="1" x14ac:dyDescent="0.3">
      <c r="A5" s="109" t="s">
        <v>368</v>
      </c>
      <c r="B5" s="146">
        <v>257813</v>
      </c>
      <c r="C5" s="146"/>
      <c r="D5" s="146">
        <v>399269</v>
      </c>
      <c r="E5" s="146">
        <v>879245</v>
      </c>
      <c r="F5" s="146">
        <v>5418</v>
      </c>
      <c r="G5" s="146"/>
      <c r="H5" s="146">
        <v>226418</v>
      </c>
      <c r="I5" s="146"/>
      <c r="J5" s="146">
        <v>18440</v>
      </c>
      <c r="K5" s="146"/>
      <c r="L5" s="146">
        <v>314570</v>
      </c>
      <c r="M5" s="146"/>
      <c r="N5" s="415">
        <v>62956</v>
      </c>
      <c r="O5" s="415">
        <v>546873</v>
      </c>
      <c r="P5" s="146">
        <v>135882</v>
      </c>
      <c r="Q5" s="146">
        <v>174975</v>
      </c>
      <c r="R5" s="146">
        <v>90078</v>
      </c>
      <c r="S5" s="146">
        <v>114265</v>
      </c>
      <c r="T5" s="146">
        <v>165173</v>
      </c>
      <c r="U5" s="146">
        <v>218446</v>
      </c>
      <c r="V5" s="146">
        <v>98442</v>
      </c>
      <c r="W5" s="146"/>
      <c r="X5" s="146">
        <v>74068</v>
      </c>
      <c r="Y5" s="146"/>
    </row>
    <row r="6" spans="1:26" ht="10.7" customHeight="1" x14ac:dyDescent="0.3">
      <c r="A6" s="112" t="s">
        <v>369</v>
      </c>
      <c r="B6" s="146">
        <v>65996</v>
      </c>
      <c r="C6" s="146">
        <v>60715</v>
      </c>
      <c r="D6" s="146">
        <v>154787</v>
      </c>
      <c r="E6" s="146">
        <v>235306</v>
      </c>
      <c r="F6" s="146">
        <v>2392</v>
      </c>
      <c r="G6" s="146"/>
      <c r="H6" s="146">
        <v>114361</v>
      </c>
      <c r="I6" s="146"/>
      <c r="J6" s="146">
        <v>5758</v>
      </c>
      <c r="K6" s="146"/>
      <c r="L6" s="146">
        <v>112357</v>
      </c>
      <c r="M6" s="146"/>
      <c r="N6" s="415">
        <v>25852</v>
      </c>
      <c r="O6" s="415">
        <v>120034</v>
      </c>
      <c r="P6" s="146">
        <v>45198</v>
      </c>
      <c r="Q6" s="146">
        <v>46750</v>
      </c>
      <c r="R6" s="146">
        <v>23174</v>
      </c>
      <c r="S6" s="146">
        <v>21191</v>
      </c>
      <c r="T6" s="146">
        <v>60604</v>
      </c>
      <c r="U6" s="146">
        <v>48575</v>
      </c>
      <c r="V6" s="146">
        <v>31070</v>
      </c>
      <c r="W6" s="146"/>
      <c r="X6" s="146">
        <v>31911</v>
      </c>
      <c r="Y6" s="146"/>
    </row>
    <row r="7" spans="1:26" ht="10.7" customHeight="1" x14ac:dyDescent="0.3">
      <c r="A7" s="112" t="s">
        <v>370</v>
      </c>
      <c r="B7" s="146">
        <v>44082</v>
      </c>
      <c r="C7" s="146">
        <v>43490</v>
      </c>
      <c r="D7" s="146">
        <v>216337</v>
      </c>
      <c r="E7" s="146">
        <v>291714</v>
      </c>
      <c r="F7" s="146">
        <v>2750</v>
      </c>
      <c r="G7" s="146"/>
      <c r="H7" s="146">
        <v>70016</v>
      </c>
      <c r="I7" s="146"/>
      <c r="J7" s="146">
        <v>4660</v>
      </c>
      <c r="K7" s="146"/>
      <c r="L7" s="146">
        <v>85847</v>
      </c>
      <c r="M7" s="146"/>
      <c r="N7" s="415">
        <v>16393</v>
      </c>
      <c r="O7" s="415">
        <v>109399</v>
      </c>
      <c r="P7" s="146">
        <v>46451</v>
      </c>
      <c r="Q7" s="146">
        <v>44987</v>
      </c>
      <c r="R7" s="146">
        <v>17934</v>
      </c>
      <c r="S7" s="146">
        <v>19863</v>
      </c>
      <c r="T7" s="146">
        <v>48104</v>
      </c>
      <c r="U7" s="146">
        <v>44471</v>
      </c>
      <c r="V7" s="146">
        <v>26013</v>
      </c>
      <c r="W7" s="146"/>
      <c r="X7" s="146">
        <v>35682</v>
      </c>
      <c r="Y7" s="146"/>
    </row>
    <row r="8" spans="1:26" ht="10.7" customHeight="1" x14ac:dyDescent="0.3">
      <c r="A8" s="112" t="s">
        <v>371</v>
      </c>
      <c r="B8" s="146">
        <v>46688</v>
      </c>
      <c r="C8" s="146">
        <v>42616</v>
      </c>
      <c r="D8" s="146">
        <v>351357</v>
      </c>
      <c r="E8" s="146">
        <v>875687</v>
      </c>
      <c r="F8" s="146">
        <v>4093</v>
      </c>
      <c r="G8" s="146"/>
      <c r="H8" s="146">
        <v>545983</v>
      </c>
      <c r="I8" s="146"/>
      <c r="J8" s="146">
        <v>8340</v>
      </c>
      <c r="K8" s="146"/>
      <c r="L8" s="146">
        <v>160602</v>
      </c>
      <c r="M8" s="146"/>
      <c r="N8" s="415">
        <v>26899</v>
      </c>
      <c r="O8" s="415">
        <v>187091</v>
      </c>
      <c r="P8" s="146">
        <v>49318</v>
      </c>
      <c r="Q8" s="146">
        <v>44323</v>
      </c>
      <c r="R8" s="146">
        <v>18136</v>
      </c>
      <c r="S8" s="146">
        <v>19145</v>
      </c>
      <c r="T8" s="146">
        <v>55911</v>
      </c>
      <c r="U8" s="146">
        <v>53699</v>
      </c>
      <c r="V8" s="146">
        <v>51800</v>
      </c>
      <c r="W8" s="146"/>
      <c r="X8" s="146">
        <v>53523</v>
      </c>
      <c r="Y8" s="146"/>
    </row>
    <row r="9" spans="1:26" ht="10.7" customHeight="1" x14ac:dyDescent="0.3">
      <c r="A9" s="112" t="s">
        <v>372</v>
      </c>
      <c r="B9" s="146">
        <v>46939</v>
      </c>
      <c r="C9" s="146">
        <v>40968</v>
      </c>
      <c r="D9" s="146">
        <v>207284</v>
      </c>
      <c r="E9" s="146">
        <v>315150</v>
      </c>
      <c r="F9" s="146">
        <v>1420</v>
      </c>
      <c r="G9" s="146"/>
      <c r="H9" s="146">
        <v>135124</v>
      </c>
      <c r="I9" s="146"/>
      <c r="J9" s="146">
        <v>3201</v>
      </c>
      <c r="K9" s="146"/>
      <c r="L9" s="146">
        <v>96358</v>
      </c>
      <c r="M9" s="146"/>
      <c r="N9" s="415">
        <v>18206</v>
      </c>
      <c r="O9" s="415">
        <v>111134</v>
      </c>
      <c r="P9" s="146">
        <v>24142</v>
      </c>
      <c r="Q9" s="146">
        <v>27787</v>
      </c>
      <c r="R9" s="146">
        <v>15139</v>
      </c>
      <c r="S9" s="146">
        <v>12811</v>
      </c>
      <c r="T9" s="146">
        <v>42252</v>
      </c>
      <c r="U9" s="146">
        <v>40490</v>
      </c>
      <c r="V9" s="146">
        <v>43393</v>
      </c>
      <c r="W9" s="146"/>
      <c r="X9" s="146">
        <v>24270</v>
      </c>
      <c r="Y9" s="146"/>
      <c r="Z9" s="35"/>
    </row>
    <row r="10" spans="1:26" ht="10.7" customHeight="1" x14ac:dyDescent="0.3">
      <c r="A10" s="112" t="s">
        <v>373</v>
      </c>
      <c r="B10" s="146">
        <v>17863</v>
      </c>
      <c r="C10" s="146">
        <v>17420</v>
      </c>
      <c r="D10" s="146">
        <v>142433</v>
      </c>
      <c r="E10" s="146">
        <v>169762</v>
      </c>
      <c r="F10" s="146">
        <v>741</v>
      </c>
      <c r="G10" s="146"/>
      <c r="H10" s="146">
        <v>63759</v>
      </c>
      <c r="I10" s="146"/>
      <c r="J10" s="146">
        <v>3611</v>
      </c>
      <c r="K10" s="146"/>
      <c r="L10" s="146">
        <v>62048</v>
      </c>
      <c r="M10" s="146"/>
      <c r="N10" s="415">
        <v>13403</v>
      </c>
      <c r="O10" s="415">
        <v>75462</v>
      </c>
      <c r="P10" s="146">
        <v>9565</v>
      </c>
      <c r="Q10" s="146">
        <v>11763</v>
      </c>
      <c r="R10" s="146">
        <v>5243</v>
      </c>
      <c r="S10" s="146">
        <v>6733</v>
      </c>
      <c r="T10" s="146">
        <v>20362</v>
      </c>
      <c r="U10" s="146">
        <v>21505</v>
      </c>
      <c r="V10" s="146">
        <v>21301</v>
      </c>
      <c r="W10" s="146"/>
      <c r="X10" s="146">
        <v>14887</v>
      </c>
      <c r="Y10" s="146"/>
    </row>
    <row r="11" spans="1:26" ht="10.7" customHeight="1" x14ac:dyDescent="0.3">
      <c r="A11" s="112" t="s">
        <v>374</v>
      </c>
      <c r="B11" s="146">
        <v>48884</v>
      </c>
      <c r="C11" s="146">
        <v>46446</v>
      </c>
      <c r="D11" s="146">
        <v>64510</v>
      </c>
      <c r="E11" s="146">
        <v>80096</v>
      </c>
      <c r="F11" s="146">
        <v>352</v>
      </c>
      <c r="G11" s="146"/>
      <c r="H11" s="146">
        <v>17319</v>
      </c>
      <c r="I11" s="146"/>
      <c r="J11" s="146">
        <v>3390</v>
      </c>
      <c r="K11" s="146"/>
      <c r="L11" s="146">
        <v>38354</v>
      </c>
      <c r="M11" s="146"/>
      <c r="N11" s="415">
        <v>9282</v>
      </c>
      <c r="O11" s="415">
        <v>51057</v>
      </c>
      <c r="P11" s="146">
        <v>49464</v>
      </c>
      <c r="Q11" s="146">
        <v>49497</v>
      </c>
      <c r="R11" s="146">
        <v>17066</v>
      </c>
      <c r="S11" s="146">
        <v>24537</v>
      </c>
      <c r="T11" s="146">
        <v>32964</v>
      </c>
      <c r="U11" s="146">
        <v>31105</v>
      </c>
      <c r="V11" s="146">
        <v>10787</v>
      </c>
      <c r="W11" s="146"/>
      <c r="X11" s="146">
        <v>36457</v>
      </c>
      <c r="Y11" s="146"/>
    </row>
    <row r="12" spans="1:26" ht="10.7" customHeight="1" x14ac:dyDescent="0.3">
      <c r="A12" s="112" t="s">
        <v>375</v>
      </c>
      <c r="B12" s="146">
        <v>11684</v>
      </c>
      <c r="C12" s="146">
        <v>15763</v>
      </c>
      <c r="D12" s="146">
        <v>32948</v>
      </c>
      <c r="E12" s="146">
        <v>49239</v>
      </c>
      <c r="F12" s="146">
        <v>1304</v>
      </c>
      <c r="G12" s="146"/>
      <c r="H12" s="146">
        <v>12072</v>
      </c>
      <c r="I12" s="146"/>
      <c r="J12" s="146">
        <v>829</v>
      </c>
      <c r="K12" s="146"/>
      <c r="L12" s="146">
        <v>32187</v>
      </c>
      <c r="M12" s="146"/>
      <c r="N12" s="415">
        <v>8980</v>
      </c>
      <c r="O12" s="415">
        <v>44905</v>
      </c>
      <c r="P12" s="146">
        <v>15871</v>
      </c>
      <c r="Q12" s="146">
        <v>17340</v>
      </c>
      <c r="R12" s="146">
        <v>5102</v>
      </c>
      <c r="S12" s="146">
        <v>7754</v>
      </c>
      <c r="T12" s="146">
        <v>14601</v>
      </c>
      <c r="U12" s="146">
        <v>17247</v>
      </c>
      <c r="V12" s="146">
        <v>9543</v>
      </c>
      <c r="W12" s="146"/>
      <c r="X12" s="146">
        <v>7825</v>
      </c>
      <c r="Y12" s="146"/>
    </row>
    <row r="13" spans="1:26" ht="10.7" customHeight="1" x14ac:dyDescent="0.3">
      <c r="A13" s="112" t="s">
        <v>376</v>
      </c>
      <c r="B13" s="146">
        <v>152788</v>
      </c>
      <c r="C13" s="146">
        <v>156382</v>
      </c>
      <c r="D13" s="146">
        <v>315318</v>
      </c>
      <c r="E13" s="146">
        <v>450357</v>
      </c>
      <c r="F13" s="146">
        <v>4981</v>
      </c>
      <c r="G13" s="146"/>
      <c r="H13" s="146">
        <v>143023</v>
      </c>
      <c r="I13" s="146"/>
      <c r="J13" s="146">
        <v>9665</v>
      </c>
      <c r="K13" s="146"/>
      <c r="L13" s="146">
        <v>218476</v>
      </c>
      <c r="M13" s="146"/>
      <c r="N13" s="415">
        <v>42900</v>
      </c>
      <c r="O13" s="415">
        <v>264074</v>
      </c>
      <c r="P13" s="146">
        <v>122268</v>
      </c>
      <c r="Q13" s="146">
        <v>120007</v>
      </c>
      <c r="R13" s="146">
        <v>53928</v>
      </c>
      <c r="S13" s="146">
        <v>50086</v>
      </c>
      <c r="T13" s="146">
        <v>126426</v>
      </c>
      <c r="U13" s="146">
        <v>121245</v>
      </c>
      <c r="V13" s="146">
        <v>95331</v>
      </c>
      <c r="W13" s="146"/>
      <c r="X13" s="146">
        <v>63936</v>
      </c>
      <c r="Y13" s="146"/>
    </row>
    <row r="14" spans="1:26" ht="20.25" customHeight="1" x14ac:dyDescent="0.3">
      <c r="A14" s="112" t="s">
        <v>392</v>
      </c>
      <c r="B14" s="146">
        <v>63024</v>
      </c>
      <c r="C14" s="146">
        <v>58195</v>
      </c>
      <c r="D14" s="146">
        <v>132830</v>
      </c>
      <c r="E14" s="146">
        <v>142488</v>
      </c>
      <c r="F14" s="146">
        <v>1806</v>
      </c>
      <c r="G14" s="146"/>
      <c r="H14" s="146">
        <v>29733</v>
      </c>
      <c r="I14" s="146"/>
      <c r="J14" s="146">
        <v>7519</v>
      </c>
      <c r="K14" s="146"/>
      <c r="L14" s="146">
        <v>110714</v>
      </c>
      <c r="M14" s="146"/>
      <c r="N14" s="415">
        <v>25057</v>
      </c>
      <c r="O14" s="415">
        <v>138060</v>
      </c>
      <c r="P14" s="146">
        <v>35136</v>
      </c>
      <c r="Q14" s="146">
        <v>30844</v>
      </c>
      <c r="R14" s="146">
        <v>21274</v>
      </c>
      <c r="S14" s="146">
        <v>19033</v>
      </c>
      <c r="T14" s="146">
        <v>64175</v>
      </c>
      <c r="U14" s="146">
        <v>55989</v>
      </c>
      <c r="V14" s="146">
        <v>27204</v>
      </c>
      <c r="W14" s="146"/>
      <c r="X14" s="146">
        <v>17406</v>
      </c>
      <c r="Y14" s="146"/>
    </row>
    <row r="15" spans="1:26" ht="17.25" customHeight="1" x14ac:dyDescent="0.3">
      <c r="A15" s="112" t="s">
        <v>378</v>
      </c>
      <c r="B15" s="146">
        <v>92163</v>
      </c>
      <c r="C15" s="146">
        <v>82615</v>
      </c>
      <c r="D15" s="146">
        <v>517097</v>
      </c>
      <c r="E15" s="146">
        <v>718468</v>
      </c>
      <c r="F15" s="146">
        <v>7088</v>
      </c>
      <c r="G15" s="146"/>
      <c r="H15" s="146">
        <v>208123</v>
      </c>
      <c r="I15" s="146"/>
      <c r="J15" s="146">
        <v>6433</v>
      </c>
      <c r="K15" s="146"/>
      <c r="L15" s="146">
        <v>190061</v>
      </c>
      <c r="M15" s="146"/>
      <c r="N15" s="415">
        <v>51442</v>
      </c>
      <c r="O15" s="415">
        <v>247735</v>
      </c>
      <c r="P15" s="146">
        <v>183454</v>
      </c>
      <c r="Q15" s="146">
        <v>168653</v>
      </c>
      <c r="R15" s="146">
        <v>38283</v>
      </c>
      <c r="S15" s="146">
        <v>45012</v>
      </c>
      <c r="T15" s="146">
        <v>94096</v>
      </c>
      <c r="U15" s="146">
        <v>85777</v>
      </c>
      <c r="V15" s="146">
        <v>85800</v>
      </c>
      <c r="W15" s="146"/>
      <c r="X15" s="146">
        <v>162215</v>
      </c>
      <c r="Y15" s="146"/>
    </row>
    <row r="16" spans="1:26" ht="10.7" customHeight="1" x14ac:dyDescent="0.3">
      <c r="A16" s="112" t="s">
        <v>379</v>
      </c>
      <c r="B16" s="146">
        <v>220458</v>
      </c>
      <c r="C16" s="146">
        <v>109345</v>
      </c>
      <c r="D16" s="146">
        <v>280093</v>
      </c>
      <c r="E16" s="146">
        <v>182043</v>
      </c>
      <c r="F16" s="146">
        <v>10065</v>
      </c>
      <c r="G16" s="146"/>
      <c r="H16" s="146">
        <v>52673</v>
      </c>
      <c r="I16" s="146"/>
      <c r="J16" s="146">
        <v>10033</v>
      </c>
      <c r="K16" s="146"/>
      <c r="L16" s="146">
        <v>112138</v>
      </c>
      <c r="M16" s="146"/>
      <c r="N16" s="415">
        <v>9257</v>
      </c>
      <c r="O16" s="415">
        <v>87101</v>
      </c>
      <c r="P16" s="146">
        <v>282931</v>
      </c>
      <c r="Q16" s="146">
        <v>250168</v>
      </c>
      <c r="R16" s="146">
        <v>70873</v>
      </c>
      <c r="S16" s="146">
        <v>42106</v>
      </c>
      <c r="T16" s="146">
        <v>88809</v>
      </c>
      <c r="U16" s="146">
        <v>64015</v>
      </c>
      <c r="V16" s="146">
        <v>29703</v>
      </c>
      <c r="W16" s="146"/>
      <c r="X16" s="146">
        <v>172850</v>
      </c>
      <c r="Y16" s="146"/>
    </row>
    <row r="17" spans="1:25" ht="10.7" customHeight="1" x14ac:dyDescent="0.3">
      <c r="A17" s="112" t="s">
        <v>380</v>
      </c>
      <c r="B17" s="146">
        <v>55082</v>
      </c>
      <c r="C17" s="146">
        <v>52390</v>
      </c>
      <c r="D17" s="146">
        <v>38819</v>
      </c>
      <c r="E17" s="146">
        <v>48719</v>
      </c>
      <c r="F17" s="146">
        <v>1346</v>
      </c>
      <c r="G17" s="146"/>
      <c r="H17" s="146">
        <v>18859</v>
      </c>
      <c r="I17" s="146"/>
      <c r="J17" s="146">
        <v>4081</v>
      </c>
      <c r="K17" s="146"/>
      <c r="L17" s="146">
        <v>33776</v>
      </c>
      <c r="M17" s="146"/>
      <c r="N17" s="415">
        <v>4280</v>
      </c>
      <c r="O17" s="415">
        <v>43212</v>
      </c>
      <c r="P17" s="146">
        <v>74193</v>
      </c>
      <c r="Q17" s="146">
        <v>75490</v>
      </c>
      <c r="R17" s="146">
        <v>20388</v>
      </c>
      <c r="S17" s="146">
        <v>18636</v>
      </c>
      <c r="T17" s="146">
        <v>32585</v>
      </c>
      <c r="U17" s="146">
        <v>26804</v>
      </c>
      <c r="V17" s="146">
        <v>15770</v>
      </c>
      <c r="W17" s="146"/>
      <c r="X17" s="146">
        <v>34596</v>
      </c>
      <c r="Y17" s="146"/>
    </row>
    <row r="18" spans="1:25" ht="10.7" customHeight="1" x14ac:dyDescent="0.3">
      <c r="A18" s="112" t="s">
        <v>346</v>
      </c>
      <c r="B18" s="146">
        <v>821912</v>
      </c>
      <c r="C18" s="146">
        <v>848172</v>
      </c>
      <c r="D18" s="146">
        <v>447055</v>
      </c>
      <c r="E18" s="146">
        <v>541717</v>
      </c>
      <c r="F18" s="146">
        <v>4373</v>
      </c>
      <c r="G18" s="146"/>
      <c r="H18" s="146">
        <v>82534</v>
      </c>
      <c r="I18" s="146"/>
      <c r="J18" s="146">
        <v>10321</v>
      </c>
      <c r="K18" s="146"/>
      <c r="L18" s="146">
        <v>128770</v>
      </c>
      <c r="M18" s="146"/>
      <c r="N18" s="415">
        <v>14727</v>
      </c>
      <c r="O18" s="415">
        <v>155084</v>
      </c>
      <c r="P18" s="146">
        <v>178265</v>
      </c>
      <c r="Q18" s="146">
        <v>175489</v>
      </c>
      <c r="R18" s="146">
        <v>253526</v>
      </c>
      <c r="S18" s="146">
        <v>253916</v>
      </c>
      <c r="T18" s="146">
        <v>156627</v>
      </c>
      <c r="U18" s="146">
        <v>154373</v>
      </c>
      <c r="V18" s="146">
        <v>60899</v>
      </c>
      <c r="W18" s="146"/>
      <c r="X18" s="146">
        <v>66173</v>
      </c>
      <c r="Y18" s="146"/>
    </row>
    <row r="19" spans="1:25" ht="20.25" customHeight="1" x14ac:dyDescent="0.3">
      <c r="A19" s="112" t="s">
        <v>362</v>
      </c>
      <c r="B19" s="146">
        <v>787212</v>
      </c>
      <c r="C19" s="146">
        <v>1080142</v>
      </c>
      <c r="D19" s="146">
        <v>146691</v>
      </c>
      <c r="E19" s="146">
        <v>199000</v>
      </c>
      <c r="F19" s="146">
        <v>2776</v>
      </c>
      <c r="G19" s="146"/>
      <c r="H19" s="146">
        <v>27050</v>
      </c>
      <c r="I19" s="146"/>
      <c r="J19" s="146">
        <v>5240</v>
      </c>
      <c r="K19" s="146"/>
      <c r="L19" s="146">
        <v>105995</v>
      </c>
      <c r="M19" s="146"/>
      <c r="N19" s="415">
        <v>6934</v>
      </c>
      <c r="O19" s="415">
        <v>129798</v>
      </c>
      <c r="P19" s="146">
        <v>223699</v>
      </c>
      <c r="Q19" s="146">
        <v>237784</v>
      </c>
      <c r="R19" s="146">
        <v>340261</v>
      </c>
      <c r="S19" s="146">
        <v>441235</v>
      </c>
      <c r="T19" s="146">
        <v>220492</v>
      </c>
      <c r="U19" s="146">
        <v>233922</v>
      </c>
      <c r="V19" s="146">
        <v>22133</v>
      </c>
      <c r="W19" s="146"/>
      <c r="X19" s="146">
        <v>68446</v>
      </c>
      <c r="Y19" s="146"/>
    </row>
    <row r="20" spans="1:25" ht="10.7" customHeight="1" x14ac:dyDescent="0.3">
      <c r="A20" s="112" t="s">
        <v>381</v>
      </c>
      <c r="B20" s="146">
        <v>161626</v>
      </c>
      <c r="C20" s="146">
        <v>282386</v>
      </c>
      <c r="D20" s="146">
        <v>349417</v>
      </c>
      <c r="E20" s="146">
        <v>549257</v>
      </c>
      <c r="F20" s="146">
        <v>4411</v>
      </c>
      <c r="G20" s="146"/>
      <c r="H20" s="146">
        <v>43653</v>
      </c>
      <c r="I20" s="146"/>
      <c r="J20" s="146">
        <v>4808</v>
      </c>
      <c r="K20" s="146"/>
      <c r="L20" s="146">
        <v>107483</v>
      </c>
      <c r="M20" s="146"/>
      <c r="N20" s="415">
        <v>13713</v>
      </c>
      <c r="O20" s="415">
        <v>170323</v>
      </c>
      <c r="P20" s="146">
        <v>113774</v>
      </c>
      <c r="Q20" s="146">
        <v>180642</v>
      </c>
      <c r="R20" s="146">
        <v>69727</v>
      </c>
      <c r="S20" s="146">
        <v>90712</v>
      </c>
      <c r="T20" s="146">
        <v>96293</v>
      </c>
      <c r="U20" s="146">
        <v>121702</v>
      </c>
      <c r="V20" s="146">
        <v>29251</v>
      </c>
      <c r="W20" s="146"/>
      <c r="X20" s="146">
        <v>43279</v>
      </c>
      <c r="Y20" s="146"/>
    </row>
    <row r="21" spans="1:25" ht="10.7" customHeight="1" x14ac:dyDescent="0.3">
      <c r="A21" s="112" t="s">
        <v>349</v>
      </c>
      <c r="B21" s="146">
        <v>494685</v>
      </c>
      <c r="C21" s="146">
        <v>491892</v>
      </c>
      <c r="D21" s="146">
        <v>525913</v>
      </c>
      <c r="E21" s="146">
        <v>809033</v>
      </c>
      <c r="F21" s="146">
        <v>7961</v>
      </c>
      <c r="G21" s="146"/>
      <c r="H21" s="146">
        <v>273505</v>
      </c>
      <c r="I21" s="146"/>
      <c r="J21" s="146">
        <v>16158</v>
      </c>
      <c r="K21" s="146"/>
      <c r="L21" s="146">
        <v>276968</v>
      </c>
      <c r="M21" s="146"/>
      <c r="N21" s="415">
        <v>53662</v>
      </c>
      <c r="O21" s="415">
        <v>345540</v>
      </c>
      <c r="P21" s="146">
        <v>255489</v>
      </c>
      <c r="Q21" s="146">
        <v>255131</v>
      </c>
      <c r="R21" s="146">
        <v>157791</v>
      </c>
      <c r="S21" s="146">
        <v>161396</v>
      </c>
      <c r="T21" s="146">
        <v>226007</v>
      </c>
      <c r="U21" s="146">
        <v>242326</v>
      </c>
      <c r="V21" s="146">
        <v>175309</v>
      </c>
      <c r="W21" s="146"/>
      <c r="X21" s="146">
        <v>116271</v>
      </c>
      <c r="Y21" s="146"/>
    </row>
    <row r="22" spans="1:25" ht="10.7" customHeight="1" x14ac:dyDescent="0.3">
      <c r="A22" s="112" t="s">
        <v>350</v>
      </c>
      <c r="B22" s="146">
        <v>482108</v>
      </c>
      <c r="C22" s="146">
        <v>542007</v>
      </c>
      <c r="D22" s="146">
        <v>559092</v>
      </c>
      <c r="E22" s="146">
        <v>767533</v>
      </c>
      <c r="F22" s="146">
        <v>7078</v>
      </c>
      <c r="G22" s="146"/>
      <c r="H22" s="146">
        <v>157368</v>
      </c>
      <c r="I22" s="146"/>
      <c r="J22" s="146">
        <v>17864</v>
      </c>
      <c r="K22" s="146"/>
      <c r="L22" s="146">
        <v>302874</v>
      </c>
      <c r="M22" s="146"/>
      <c r="N22" s="415">
        <v>53519</v>
      </c>
      <c r="O22" s="415">
        <v>388106</v>
      </c>
      <c r="P22" s="146">
        <v>296439</v>
      </c>
      <c r="Q22" s="146">
        <v>340318</v>
      </c>
      <c r="R22" s="146">
        <v>160879</v>
      </c>
      <c r="S22" s="146">
        <v>199309</v>
      </c>
      <c r="T22" s="146">
        <v>243198</v>
      </c>
      <c r="U22" s="146">
        <v>260595</v>
      </c>
      <c r="V22" s="146">
        <v>89201</v>
      </c>
      <c r="W22" s="146"/>
      <c r="X22" s="146">
        <v>121349</v>
      </c>
      <c r="Y22" s="146"/>
    </row>
    <row r="23" spans="1:25" ht="10.7" customHeight="1" x14ac:dyDescent="0.3">
      <c r="A23" s="112" t="s">
        <v>351</v>
      </c>
      <c r="B23" s="146">
        <v>473083</v>
      </c>
      <c r="C23" s="146">
        <v>479327</v>
      </c>
      <c r="D23" s="146">
        <v>15351</v>
      </c>
      <c r="E23" s="146">
        <v>21232</v>
      </c>
      <c r="F23" s="146">
        <v>0</v>
      </c>
      <c r="G23" s="146"/>
      <c r="H23" s="146">
        <v>3970</v>
      </c>
      <c r="I23" s="146"/>
      <c r="J23" s="146">
        <v>1325</v>
      </c>
      <c r="K23" s="146"/>
      <c r="L23" s="146">
        <v>6559</v>
      </c>
      <c r="M23" s="146"/>
      <c r="N23" s="415">
        <v>2097</v>
      </c>
      <c r="O23" s="415">
        <v>9350</v>
      </c>
      <c r="P23" s="146">
        <v>9904</v>
      </c>
      <c r="Q23" s="146">
        <v>11951</v>
      </c>
      <c r="R23" s="146">
        <v>48009</v>
      </c>
      <c r="S23" s="146">
        <v>43236</v>
      </c>
      <c r="T23" s="146">
        <v>5649</v>
      </c>
      <c r="U23" s="146">
        <v>6191</v>
      </c>
      <c r="V23" s="146">
        <v>1283</v>
      </c>
      <c r="W23" s="146"/>
      <c r="X23" s="146">
        <v>2160</v>
      </c>
      <c r="Y23" s="146"/>
    </row>
    <row r="24" spans="1:25" ht="10.7" customHeight="1" x14ac:dyDescent="0.3">
      <c r="A24" s="112" t="s">
        <v>382</v>
      </c>
      <c r="B24" s="146">
        <v>1309756</v>
      </c>
      <c r="C24" s="146">
        <v>1313222</v>
      </c>
      <c r="D24" s="146">
        <v>86155</v>
      </c>
      <c r="E24" s="146">
        <v>106804</v>
      </c>
      <c r="F24" s="146">
        <v>4097</v>
      </c>
      <c r="G24" s="146"/>
      <c r="H24" s="146">
        <v>18175</v>
      </c>
      <c r="I24" s="146"/>
      <c r="J24" s="146">
        <v>4569</v>
      </c>
      <c r="K24" s="146"/>
      <c r="L24" s="146">
        <v>149987</v>
      </c>
      <c r="M24" s="146"/>
      <c r="N24" s="415">
        <v>14777</v>
      </c>
      <c r="O24" s="415">
        <v>182420</v>
      </c>
      <c r="P24" s="146">
        <v>165356</v>
      </c>
      <c r="Q24" s="146">
        <v>175197</v>
      </c>
      <c r="R24" s="146">
        <v>471576</v>
      </c>
      <c r="S24" s="146">
        <v>428169</v>
      </c>
      <c r="T24" s="146">
        <v>192446</v>
      </c>
      <c r="U24" s="146">
        <v>189230</v>
      </c>
      <c r="V24" s="146">
        <v>24211</v>
      </c>
      <c r="W24" s="146"/>
      <c r="X24" s="146">
        <v>22386</v>
      </c>
      <c r="Y24" s="146"/>
    </row>
    <row r="25" spans="1:25" ht="10.7" customHeight="1" x14ac:dyDescent="0.3">
      <c r="A25" s="112" t="s">
        <v>383</v>
      </c>
      <c r="B25" s="146">
        <v>7181</v>
      </c>
      <c r="C25" s="146">
        <v>18672</v>
      </c>
      <c r="D25" s="146">
        <v>1293</v>
      </c>
      <c r="E25" s="146">
        <v>553</v>
      </c>
      <c r="F25" s="146">
        <v>0</v>
      </c>
      <c r="G25" s="146"/>
      <c r="H25" s="146">
        <v>348</v>
      </c>
      <c r="I25" s="146"/>
      <c r="J25" s="146">
        <v>408</v>
      </c>
      <c r="K25" s="146"/>
      <c r="L25" s="146">
        <v>289</v>
      </c>
      <c r="M25" s="146"/>
      <c r="N25" s="415">
        <v>45</v>
      </c>
      <c r="O25" s="415">
        <v>1988</v>
      </c>
      <c r="P25" s="146">
        <v>382</v>
      </c>
      <c r="Q25" s="146">
        <v>814</v>
      </c>
      <c r="R25" s="146">
        <v>1060</v>
      </c>
      <c r="S25" s="146">
        <v>2677</v>
      </c>
      <c r="T25" s="146">
        <v>303</v>
      </c>
      <c r="U25" s="146">
        <v>725</v>
      </c>
      <c r="V25" s="146">
        <v>328</v>
      </c>
      <c r="W25" s="146"/>
      <c r="X25" s="146">
        <v>151</v>
      </c>
      <c r="Y25" s="146"/>
    </row>
    <row r="26" spans="1:25" ht="19.5" customHeight="1" x14ac:dyDescent="0.3">
      <c r="A26" s="112" t="s">
        <v>393</v>
      </c>
      <c r="B26" s="146">
        <v>250033</v>
      </c>
      <c r="C26" s="146">
        <v>282552</v>
      </c>
      <c r="D26" s="146">
        <v>93875</v>
      </c>
      <c r="E26" s="146">
        <v>118785</v>
      </c>
      <c r="F26" s="146">
        <v>2545</v>
      </c>
      <c r="G26" s="146"/>
      <c r="H26" s="146">
        <v>17484</v>
      </c>
      <c r="I26" s="146"/>
      <c r="J26" s="146">
        <v>3164</v>
      </c>
      <c r="K26" s="146"/>
      <c r="L26" s="146">
        <v>69185</v>
      </c>
      <c r="M26" s="146"/>
      <c r="N26" s="415">
        <v>8769</v>
      </c>
      <c r="O26" s="415">
        <v>90089</v>
      </c>
      <c r="P26" s="146">
        <v>96068</v>
      </c>
      <c r="Q26" s="146">
        <v>100051</v>
      </c>
      <c r="R26" s="146">
        <v>83905</v>
      </c>
      <c r="S26" s="146">
        <v>92236</v>
      </c>
      <c r="T26" s="146">
        <v>63052</v>
      </c>
      <c r="U26" s="146">
        <v>64632</v>
      </c>
      <c r="V26" s="146">
        <v>26500</v>
      </c>
      <c r="W26" s="146"/>
      <c r="X26" s="146">
        <v>21470</v>
      </c>
      <c r="Y26" s="146"/>
    </row>
    <row r="27" spans="1:25" ht="10.7" customHeight="1" x14ac:dyDescent="0.3">
      <c r="A27" s="112" t="s">
        <v>385</v>
      </c>
      <c r="B27" s="146">
        <v>751777</v>
      </c>
      <c r="C27" s="146">
        <v>941362</v>
      </c>
      <c r="D27" s="146">
        <v>371612</v>
      </c>
      <c r="E27" s="146">
        <v>530305</v>
      </c>
      <c r="F27" s="146">
        <v>2797</v>
      </c>
      <c r="G27" s="146"/>
      <c r="H27" s="146">
        <v>75474</v>
      </c>
      <c r="I27" s="146"/>
      <c r="J27" s="146">
        <v>9369</v>
      </c>
      <c r="K27" s="146"/>
      <c r="L27" s="146">
        <v>122786</v>
      </c>
      <c r="M27" s="146"/>
      <c r="N27" s="415">
        <v>11799</v>
      </c>
      <c r="O27" s="415">
        <v>166131</v>
      </c>
      <c r="P27" s="146">
        <v>142586</v>
      </c>
      <c r="Q27" s="146">
        <v>179873</v>
      </c>
      <c r="R27" s="146">
        <v>191183</v>
      </c>
      <c r="S27" s="146">
        <v>229842</v>
      </c>
      <c r="T27" s="146">
        <v>107880</v>
      </c>
      <c r="U27" s="146">
        <v>122730</v>
      </c>
      <c r="V27" s="146">
        <v>41520</v>
      </c>
      <c r="W27" s="146"/>
      <c r="X27" s="146">
        <v>86440</v>
      </c>
      <c r="Y27" s="146"/>
    </row>
    <row r="28" spans="1:25" ht="10.5" customHeight="1" x14ac:dyDescent="0.3">
      <c r="A28" s="112" t="s">
        <v>354</v>
      </c>
      <c r="B28" s="146">
        <v>851937</v>
      </c>
      <c r="C28" s="146">
        <v>772432</v>
      </c>
      <c r="D28" s="146">
        <v>297208</v>
      </c>
      <c r="E28" s="146">
        <v>336960</v>
      </c>
      <c r="F28" s="146">
        <v>11118</v>
      </c>
      <c r="G28" s="146"/>
      <c r="H28" s="146">
        <v>149425</v>
      </c>
      <c r="I28" s="146"/>
      <c r="J28" s="146">
        <v>12690</v>
      </c>
      <c r="K28" s="146"/>
      <c r="L28" s="146">
        <v>183436</v>
      </c>
      <c r="M28" s="146"/>
      <c r="N28" s="415">
        <v>21666</v>
      </c>
      <c r="O28" s="415">
        <v>187682</v>
      </c>
      <c r="P28" s="146">
        <v>380618</v>
      </c>
      <c r="Q28" s="146">
        <v>320852</v>
      </c>
      <c r="R28" s="146">
        <v>278768</v>
      </c>
      <c r="S28" s="146">
        <v>248788</v>
      </c>
      <c r="T28" s="146">
        <v>195344</v>
      </c>
      <c r="U28" s="146">
        <v>164659</v>
      </c>
      <c r="V28" s="146">
        <v>94700</v>
      </c>
      <c r="W28" s="146"/>
      <c r="X28" s="146">
        <v>193221</v>
      </c>
      <c r="Y28" s="146"/>
    </row>
    <row r="29" spans="1:25" ht="10.7" customHeight="1" x14ac:dyDescent="0.3">
      <c r="A29" s="112" t="s">
        <v>355</v>
      </c>
      <c r="B29" s="146">
        <v>6356</v>
      </c>
      <c r="C29" s="146">
        <v>4528</v>
      </c>
      <c r="D29" s="146">
        <v>10277</v>
      </c>
      <c r="E29" s="146">
        <v>11168</v>
      </c>
      <c r="F29" s="146">
        <v>83</v>
      </c>
      <c r="G29" s="146"/>
      <c r="H29" s="146">
        <v>1178</v>
      </c>
      <c r="I29" s="146"/>
      <c r="J29" s="146">
        <v>416</v>
      </c>
      <c r="K29" s="146"/>
      <c r="L29" s="146">
        <v>4055</v>
      </c>
      <c r="M29" s="146"/>
      <c r="N29" s="415">
        <v>322</v>
      </c>
      <c r="O29" s="415">
        <v>4589</v>
      </c>
      <c r="P29" s="146">
        <v>3388</v>
      </c>
      <c r="Q29" s="146">
        <v>4919</v>
      </c>
      <c r="R29" s="146">
        <v>3605</v>
      </c>
      <c r="S29" s="146">
        <v>1623</v>
      </c>
      <c r="T29" s="146">
        <v>2521</v>
      </c>
      <c r="U29" s="146">
        <v>3076</v>
      </c>
      <c r="V29" s="146">
        <v>570</v>
      </c>
      <c r="W29" s="146"/>
      <c r="X29" s="146">
        <v>1993</v>
      </c>
      <c r="Y29" s="146"/>
    </row>
    <row r="30" spans="1:25" ht="19.5" customHeight="1" x14ac:dyDescent="0.3">
      <c r="A30" s="115" t="s">
        <v>365</v>
      </c>
      <c r="B30" s="146">
        <v>68478</v>
      </c>
      <c r="C30" s="146">
        <v>73327</v>
      </c>
      <c r="D30" s="146">
        <v>39188</v>
      </c>
      <c r="E30" s="146">
        <v>74285</v>
      </c>
      <c r="F30" s="146">
        <v>509</v>
      </c>
      <c r="G30" s="146"/>
      <c r="H30" s="146">
        <v>24066</v>
      </c>
      <c r="I30" s="146"/>
      <c r="J30" s="146">
        <v>1696</v>
      </c>
      <c r="K30" s="146"/>
      <c r="L30" s="146">
        <v>15986</v>
      </c>
      <c r="M30" s="146"/>
      <c r="N30" s="415">
        <v>1594</v>
      </c>
      <c r="O30" s="415">
        <v>21320</v>
      </c>
      <c r="P30" s="146">
        <v>38632</v>
      </c>
      <c r="Q30" s="146">
        <v>39993</v>
      </c>
      <c r="R30" s="146">
        <v>21807</v>
      </c>
      <c r="S30" s="146">
        <v>26507</v>
      </c>
      <c r="T30" s="146">
        <v>15344</v>
      </c>
      <c r="U30" s="146">
        <v>20035</v>
      </c>
      <c r="V30" s="146">
        <v>14942</v>
      </c>
      <c r="W30" s="146"/>
      <c r="X30" s="146">
        <v>16584</v>
      </c>
      <c r="Y30" s="146"/>
    </row>
    <row r="31" spans="1:25" ht="10.7" customHeight="1" x14ac:dyDescent="0.3">
      <c r="A31" s="34" t="s">
        <v>0</v>
      </c>
      <c r="B31" s="229">
        <v>7589608</v>
      </c>
      <c r="C31" s="229"/>
      <c r="D31" s="229">
        <v>5796209</v>
      </c>
      <c r="E31" s="229">
        <v>8504906</v>
      </c>
      <c r="F31" s="229">
        <v>91504</v>
      </c>
      <c r="G31" s="229"/>
      <c r="H31" s="229">
        <v>2511693</v>
      </c>
      <c r="I31" s="229"/>
      <c r="J31" s="229">
        <v>173988</v>
      </c>
      <c r="K31" s="229"/>
      <c r="L31" s="229">
        <v>3041861</v>
      </c>
      <c r="M31" s="229"/>
      <c r="N31" s="405">
        <v>518531</v>
      </c>
      <c r="O31" s="405">
        <v>3878557</v>
      </c>
      <c r="P31" s="229">
        <v>2978473</v>
      </c>
      <c r="Q31" s="229">
        <v>3085598</v>
      </c>
      <c r="R31" s="229">
        <v>2478715</v>
      </c>
      <c r="S31" s="229">
        <v>2620818</v>
      </c>
      <c r="T31" s="229">
        <v>2371218</v>
      </c>
      <c r="U31" s="229">
        <v>2413564</v>
      </c>
      <c r="V31" s="229">
        <v>1127004</v>
      </c>
      <c r="W31" s="229"/>
      <c r="X31" s="229">
        <v>1489549</v>
      </c>
      <c r="Y31" s="229"/>
    </row>
    <row r="32" spans="1:25" ht="7.5" customHeight="1" x14ac:dyDescent="0.3">
      <c r="B32" s="10"/>
      <c r="C32" s="10"/>
      <c r="D32" s="10"/>
      <c r="E32" s="10"/>
      <c r="F32" s="10"/>
      <c r="G32" s="10"/>
      <c r="H32" s="10"/>
      <c r="I32" s="10"/>
      <c r="J32" s="10"/>
      <c r="K32" s="10"/>
      <c r="L32" s="10"/>
      <c r="M32" s="10"/>
      <c r="N32" s="10"/>
      <c r="O32" s="10"/>
      <c r="P32" s="10"/>
      <c r="Q32" s="10"/>
      <c r="R32" s="10"/>
      <c r="S32" s="10"/>
      <c r="V32" s="10"/>
      <c r="W32" s="10"/>
      <c r="X32" s="10"/>
      <c r="Y32" s="10"/>
    </row>
    <row r="33" spans="1:25" s="1" customFormat="1" ht="10.7" customHeight="1" x14ac:dyDescent="0.15">
      <c r="A33" s="48" t="s">
        <v>203</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row>
    <row r="34" spans="1:25" ht="10.7" customHeight="1" x14ac:dyDescent="0.3">
      <c r="A34" s="109" t="s">
        <v>368</v>
      </c>
      <c r="B34" s="119">
        <f>(B5/B$31)*100</f>
        <v>3.3969211585104264</v>
      </c>
      <c r="C34" s="120" t="s">
        <v>20</v>
      </c>
      <c r="D34" s="119">
        <f t="shared" ref="D34:D39" si="0">(D5/D$31)*100</f>
        <v>6.8884507097656424</v>
      </c>
      <c r="E34" s="120" t="s">
        <v>20</v>
      </c>
      <c r="F34" s="119">
        <f t="shared" ref="F34:F39" si="1">(F5/F$31)*100</f>
        <v>5.9210526315789469</v>
      </c>
      <c r="G34" s="119"/>
      <c r="H34" s="119">
        <f t="shared" ref="H34:H39" si="2">(H5/H$31)*100</f>
        <v>9.014557113468884</v>
      </c>
      <c r="I34" s="119"/>
      <c r="J34" s="119">
        <f t="shared" ref="J34:J39" si="3">(J5/J$31)*100</f>
        <v>10.598432075775341</v>
      </c>
      <c r="K34" s="119"/>
      <c r="L34" s="119">
        <f t="shared" ref="L34:L39" si="4">(L5/L$31)*100</f>
        <v>10.341366683093014</v>
      </c>
      <c r="M34" s="120"/>
      <c r="N34" s="134">
        <f t="shared" ref="N34:P39" si="5">(N5/N$31)*100</f>
        <v>12.14122202915544</v>
      </c>
      <c r="O34" s="120" t="s">
        <v>20</v>
      </c>
      <c r="P34" s="119">
        <f t="shared" si="5"/>
        <v>4.5621363698781217</v>
      </c>
      <c r="Q34" s="120" t="s">
        <v>20</v>
      </c>
      <c r="R34" s="119">
        <f t="shared" ref="R34:R39" si="6">(R5/R$31)*100</f>
        <v>3.6340603901618378</v>
      </c>
      <c r="S34" s="120" t="s">
        <v>20</v>
      </c>
      <c r="T34" s="119">
        <f t="shared" ref="T34:T39" si="7">(T5/T$31)*100</f>
        <v>6.9657450306129594</v>
      </c>
      <c r="U34" s="120" t="s">
        <v>20</v>
      </c>
      <c r="V34" s="119">
        <f>(V5/V$31)*100</f>
        <v>8.7348403377450303</v>
      </c>
      <c r="W34" s="120" t="s">
        <v>20</v>
      </c>
      <c r="X34" s="119">
        <f>(X5/X$31)*100</f>
        <v>4.9725118139785938</v>
      </c>
      <c r="Y34" s="75" t="s">
        <v>20</v>
      </c>
    </row>
    <row r="35" spans="1:25" ht="10.7" customHeight="1" x14ac:dyDescent="0.3">
      <c r="A35" s="112" t="s">
        <v>369</v>
      </c>
      <c r="B35" s="119">
        <f t="shared" ref="B35:D59" si="8">(B6/B$31)*100</f>
        <v>0.86955742641780709</v>
      </c>
      <c r="C35" s="125"/>
      <c r="D35" s="125">
        <f t="shared" si="0"/>
        <v>2.6704868647766151</v>
      </c>
      <c r="E35" s="125"/>
      <c r="F35" s="125">
        <f t="shared" si="1"/>
        <v>2.6140933729673019</v>
      </c>
      <c r="G35" s="125"/>
      <c r="H35" s="125">
        <f t="shared" si="2"/>
        <v>4.5531440347208036</v>
      </c>
      <c r="I35" s="125"/>
      <c r="J35" s="125">
        <f t="shared" si="3"/>
        <v>3.3094236384118445</v>
      </c>
      <c r="K35" s="125"/>
      <c r="L35" s="125">
        <f t="shared" si="4"/>
        <v>3.6936927755739002</v>
      </c>
      <c r="M35" s="125"/>
      <c r="N35" s="126">
        <f t="shared" si="5"/>
        <v>4.9856228460786332</v>
      </c>
      <c r="O35" s="125"/>
      <c r="P35" s="125">
        <f t="shared" si="5"/>
        <v>1.5174889951998893</v>
      </c>
      <c r="Q35" s="125"/>
      <c r="R35" s="125">
        <f t="shared" si="6"/>
        <v>0.93491990809754255</v>
      </c>
      <c r="S35" s="125"/>
      <c r="T35" s="125">
        <f t="shared" si="7"/>
        <v>2.5558173057053377</v>
      </c>
      <c r="U35" s="125"/>
      <c r="V35" s="125">
        <f t="shared" ref="V35:V39" si="9">(V6/V$31)*100</f>
        <v>2.7568668789108113</v>
      </c>
      <c r="W35" s="125"/>
      <c r="X35" s="125">
        <f t="shared" ref="X35:X39" si="10">(X6/X$31)*100</f>
        <v>2.1423263014509759</v>
      </c>
      <c r="Y35" s="77"/>
    </row>
    <row r="36" spans="1:25" ht="10.7" customHeight="1" x14ac:dyDescent="0.3">
      <c r="A36" s="112" t="s">
        <v>370</v>
      </c>
      <c r="B36" s="119">
        <f t="shared" si="8"/>
        <v>0.58082051141508229</v>
      </c>
      <c r="C36" s="125"/>
      <c r="D36" s="125">
        <f t="shared" si="0"/>
        <v>3.7323878417772716</v>
      </c>
      <c r="E36" s="125"/>
      <c r="F36" s="125">
        <f t="shared" si="1"/>
        <v>3.0053331001923413</v>
      </c>
      <c r="G36" s="125"/>
      <c r="H36" s="125">
        <f t="shared" si="2"/>
        <v>2.7876018287266797</v>
      </c>
      <c r="I36" s="125"/>
      <c r="J36" s="125">
        <f t="shared" si="3"/>
        <v>2.6783456330321633</v>
      </c>
      <c r="K36" s="125"/>
      <c r="L36" s="125">
        <f t="shared" si="4"/>
        <v>2.8221868126124106</v>
      </c>
      <c r="M36" s="125"/>
      <c r="N36" s="126">
        <f t="shared" si="5"/>
        <v>3.1614310426956149</v>
      </c>
      <c r="O36" s="125"/>
      <c r="P36" s="125">
        <f t="shared" si="5"/>
        <v>1.5595575316613579</v>
      </c>
      <c r="Q36" s="125"/>
      <c r="R36" s="125">
        <f t="shared" si="6"/>
        <v>0.72352004970317285</v>
      </c>
      <c r="S36" s="125"/>
      <c r="T36" s="125">
        <f t="shared" si="7"/>
        <v>2.0286620631253642</v>
      </c>
      <c r="U36" s="125"/>
      <c r="V36" s="125">
        <f t="shared" si="9"/>
        <v>2.3081550730964575</v>
      </c>
      <c r="W36" s="125"/>
      <c r="X36" s="125">
        <f t="shared" si="10"/>
        <v>2.3954901785708289</v>
      </c>
      <c r="Y36" s="77"/>
    </row>
    <row r="37" spans="1:25" ht="10.7" customHeight="1" x14ac:dyDescent="0.3">
      <c r="A37" s="112" t="s">
        <v>371</v>
      </c>
      <c r="B37" s="119">
        <f t="shared" si="8"/>
        <v>0.61515693564147189</v>
      </c>
      <c r="C37" s="125"/>
      <c r="D37" s="125">
        <f t="shared" si="0"/>
        <v>6.0618414553374453</v>
      </c>
      <c r="E37" s="125"/>
      <c r="F37" s="125">
        <f t="shared" si="1"/>
        <v>4.4730285014862741</v>
      </c>
      <c r="G37" s="125"/>
      <c r="H37" s="125">
        <f t="shared" si="2"/>
        <v>21.737648669642347</v>
      </c>
      <c r="I37" s="125"/>
      <c r="J37" s="125">
        <f t="shared" si="3"/>
        <v>4.7934340299330991</v>
      </c>
      <c r="K37" s="125"/>
      <c r="L37" s="125">
        <f t="shared" si="4"/>
        <v>5.2797284294055515</v>
      </c>
      <c r="M37" s="125"/>
      <c r="N37" s="126">
        <f t="shared" si="5"/>
        <v>5.1875394142298141</v>
      </c>
      <c r="O37" s="125"/>
      <c r="P37" s="125">
        <f t="shared" si="5"/>
        <v>1.6558149091833299</v>
      </c>
      <c r="Q37" s="125"/>
      <c r="R37" s="125">
        <f t="shared" si="6"/>
        <v>0.73166943355730685</v>
      </c>
      <c r="S37" s="125"/>
      <c r="T37" s="125">
        <f t="shared" si="7"/>
        <v>2.3579021414311128</v>
      </c>
      <c r="U37" s="125"/>
      <c r="V37" s="125">
        <f t="shared" si="9"/>
        <v>4.5962569786797562</v>
      </c>
      <c r="W37" s="125"/>
      <c r="X37" s="125">
        <f t="shared" si="10"/>
        <v>3.5932352678562438</v>
      </c>
      <c r="Y37" s="77"/>
    </row>
    <row r="38" spans="1:25" ht="10.7" customHeight="1" x14ac:dyDescent="0.3">
      <c r="A38" s="112" t="s">
        <v>372</v>
      </c>
      <c r="B38" s="119">
        <f t="shared" si="8"/>
        <v>0.61846408931791996</v>
      </c>
      <c r="C38" s="125"/>
      <c r="D38" s="125">
        <f t="shared" si="0"/>
        <v>3.5761995469797587</v>
      </c>
      <c r="E38" s="125"/>
      <c r="F38" s="125">
        <f t="shared" si="1"/>
        <v>1.5518447280993182</v>
      </c>
      <c r="G38" s="125"/>
      <c r="H38" s="125">
        <f t="shared" si="2"/>
        <v>5.3797976106156282</v>
      </c>
      <c r="I38" s="125"/>
      <c r="J38" s="125">
        <f t="shared" si="3"/>
        <v>1.839782053934754</v>
      </c>
      <c r="K38" s="125"/>
      <c r="L38" s="125">
        <f t="shared" si="4"/>
        <v>3.1677318588850709</v>
      </c>
      <c r="M38" s="125"/>
      <c r="N38" s="126">
        <f t="shared" si="5"/>
        <v>3.5110726263232093</v>
      </c>
      <c r="O38" s="125"/>
      <c r="P38" s="125">
        <f t="shared" si="5"/>
        <v>0.81054956684180113</v>
      </c>
      <c r="Q38" s="125"/>
      <c r="R38" s="125">
        <f t="shared" si="6"/>
        <v>0.61076001073136688</v>
      </c>
      <c r="S38" s="125"/>
      <c r="T38" s="125">
        <f t="shared" si="7"/>
        <v>1.781869064759124</v>
      </c>
      <c r="U38" s="125"/>
      <c r="V38" s="125">
        <f t="shared" si="9"/>
        <v>3.8502968933561905</v>
      </c>
      <c r="W38" s="125"/>
      <c r="X38" s="125">
        <f t="shared" si="10"/>
        <v>1.6293522401747105</v>
      </c>
      <c r="Y38" s="77"/>
    </row>
    <row r="39" spans="1:25" ht="10.7" customHeight="1" x14ac:dyDescent="0.3">
      <c r="A39" s="112" t="s">
        <v>373</v>
      </c>
      <c r="B39" s="119">
        <f t="shared" si="8"/>
        <v>0.23536129929240088</v>
      </c>
      <c r="C39" s="125"/>
      <c r="D39" s="125">
        <f t="shared" si="0"/>
        <v>2.4573475525123403</v>
      </c>
      <c r="E39" s="125"/>
      <c r="F39" s="125">
        <f t="shared" si="1"/>
        <v>0.80980066445182719</v>
      </c>
      <c r="G39" s="125"/>
      <c r="H39" s="125">
        <f t="shared" si="2"/>
        <v>2.538486988656655</v>
      </c>
      <c r="I39" s="125"/>
      <c r="J39" s="125">
        <f t="shared" si="3"/>
        <v>2.075430489459043</v>
      </c>
      <c r="K39" s="125"/>
      <c r="L39" s="125">
        <f t="shared" si="4"/>
        <v>2.0398039226644475</v>
      </c>
      <c r="M39" s="125"/>
      <c r="N39" s="126">
        <f t="shared" si="5"/>
        <v>2.5848020658359867</v>
      </c>
      <c r="O39" s="125"/>
      <c r="P39" s="125">
        <f t="shared" si="5"/>
        <v>0.32113771049796325</v>
      </c>
      <c r="Q39" s="125"/>
      <c r="R39" s="125">
        <f t="shared" si="6"/>
        <v>0.21152088884764889</v>
      </c>
      <c r="S39" s="125"/>
      <c r="T39" s="125">
        <f t="shared" si="7"/>
        <v>0.85871480395307387</v>
      </c>
      <c r="U39" s="125"/>
      <c r="V39" s="125">
        <f t="shared" si="9"/>
        <v>1.8900554035300672</v>
      </c>
      <c r="W39" s="125"/>
      <c r="X39" s="125">
        <f t="shared" si="10"/>
        <v>0.99943002882080423</v>
      </c>
      <c r="Y39" s="77"/>
    </row>
    <row r="40" spans="1:25" ht="10.7" customHeight="1" x14ac:dyDescent="0.3">
      <c r="A40" s="112" t="s">
        <v>374</v>
      </c>
      <c r="B40" s="119">
        <f t="shared" si="8"/>
        <v>0.64409123633262744</v>
      </c>
      <c r="C40" s="125"/>
      <c r="D40" s="125">
        <f>(D11/D$31)*100</f>
        <v>1.1129688387703067</v>
      </c>
      <c r="E40" s="125"/>
      <c r="F40" s="125">
        <f>(F11/F$31)*100</f>
        <v>0.38468263682461967</v>
      </c>
      <c r="G40" s="125"/>
      <c r="H40" s="125">
        <f>(H11/H$31)*100</f>
        <v>0.68953490733142941</v>
      </c>
      <c r="I40" s="125"/>
      <c r="J40" s="125">
        <f>(J11/J$31)*100</f>
        <v>1.9484102351886337</v>
      </c>
      <c r="K40" s="125"/>
      <c r="L40" s="125">
        <f>(L11/L$31)*100</f>
        <v>1.2608728669718965</v>
      </c>
      <c r="M40" s="125"/>
      <c r="N40" s="126">
        <f>(N11/N$31)*100</f>
        <v>1.7900569107729334</v>
      </c>
      <c r="O40" s="125"/>
      <c r="P40" s="125">
        <f>(P11/P$31)*100</f>
        <v>1.6607167498244906</v>
      </c>
      <c r="Q40" s="125"/>
      <c r="R40" s="125">
        <f>(R11/R$31)*100</f>
        <v>0.68850190522105204</v>
      </c>
      <c r="S40" s="125"/>
      <c r="T40" s="125">
        <f>(T11/T$31)*100</f>
        <v>1.3901716333125</v>
      </c>
      <c r="U40" s="125"/>
      <c r="V40" s="125">
        <f>(V11/V$31)*100</f>
        <v>0.95713946001966277</v>
      </c>
      <c r="W40" s="125"/>
      <c r="X40" s="125">
        <f>(X11/X$31)*100</f>
        <v>2.4475193498166221</v>
      </c>
      <c r="Y40" s="77"/>
    </row>
    <row r="41" spans="1:25" ht="10.7" customHeight="1" x14ac:dyDescent="0.3">
      <c r="A41" s="112" t="s">
        <v>375</v>
      </c>
      <c r="B41" s="119">
        <f t="shared" si="8"/>
        <v>0.15394734484310652</v>
      </c>
      <c r="C41" s="125"/>
      <c r="D41" s="125">
        <f t="shared" ref="D41:D51" si="11">(D12/D$31)*100</f>
        <v>0.56844050999541251</v>
      </c>
      <c r="E41" s="125"/>
      <c r="F41" s="125">
        <f t="shared" ref="F41:F51" si="12">(F12/F$31)*100</f>
        <v>1.4250743136912047</v>
      </c>
      <c r="G41" s="125"/>
      <c r="H41" s="125">
        <f t="shared" ref="H41:H51" si="13">(H12/H$31)*100</f>
        <v>0.4806319880654204</v>
      </c>
      <c r="I41" s="125"/>
      <c r="J41" s="125">
        <f t="shared" ref="J41:J51" si="14">(J12/J$31)*100</f>
        <v>0.47646964158447708</v>
      </c>
      <c r="K41" s="125"/>
      <c r="L41" s="125">
        <f t="shared" ref="L41:L51" si="15">(L12/L$31)*100</f>
        <v>1.0581351350373998</v>
      </c>
      <c r="M41" s="125"/>
      <c r="N41" s="126">
        <f t="shared" ref="N41:P51" si="16">(N12/N$31)*100</f>
        <v>1.7318154555851049</v>
      </c>
      <c r="O41" s="125"/>
      <c r="P41" s="125">
        <f t="shared" si="16"/>
        <v>0.53285693709494764</v>
      </c>
      <c r="Q41" s="125"/>
      <c r="R41" s="125">
        <f t="shared" ref="R41:R51" si="17">(R12/R$31)*100</f>
        <v>0.20583245754352558</v>
      </c>
      <c r="S41" s="125"/>
      <c r="T41" s="125">
        <f t="shared" ref="T41:T51" si="18">(T12/T$31)*100</f>
        <v>0.61575949575281563</v>
      </c>
      <c r="U41" s="125"/>
      <c r="V41" s="125">
        <f t="shared" ref="V41:V51" si="19">(V12/V$31)*100</f>
        <v>0.8467583078675851</v>
      </c>
      <c r="W41" s="125"/>
      <c r="X41" s="125">
        <f t="shared" ref="X41:X51" si="20">(X12/X$31)*100</f>
        <v>0.52532679354623446</v>
      </c>
      <c r="Y41" s="77"/>
    </row>
    <row r="42" spans="1:25" ht="10.7" customHeight="1" x14ac:dyDescent="0.3">
      <c r="A42" s="112" t="s">
        <v>376</v>
      </c>
      <c r="B42" s="119">
        <f t="shared" si="8"/>
        <v>2.01312109927153</v>
      </c>
      <c r="C42" s="125"/>
      <c r="D42" s="125">
        <f t="shared" si="11"/>
        <v>5.4400729856359558</v>
      </c>
      <c r="E42" s="125"/>
      <c r="F42" s="125">
        <f t="shared" si="12"/>
        <v>5.4434778807483823</v>
      </c>
      <c r="G42" s="125"/>
      <c r="H42" s="125">
        <f t="shared" si="13"/>
        <v>5.6942866823294089</v>
      </c>
      <c r="I42" s="125"/>
      <c r="J42" s="125">
        <f t="shared" si="14"/>
        <v>5.5549808032737884</v>
      </c>
      <c r="K42" s="125"/>
      <c r="L42" s="125">
        <f t="shared" si="15"/>
        <v>7.1823137217644062</v>
      </c>
      <c r="M42" s="125"/>
      <c r="N42" s="126">
        <f t="shared" si="16"/>
        <v>8.2733722766816253</v>
      </c>
      <c r="O42" s="125"/>
      <c r="P42" s="125">
        <f t="shared" si="16"/>
        <v>4.105056517215365</v>
      </c>
      <c r="Q42" s="125"/>
      <c r="R42" s="125">
        <f t="shared" si="17"/>
        <v>2.1756434281472457</v>
      </c>
      <c r="S42" s="125"/>
      <c r="T42" s="125">
        <f t="shared" si="18"/>
        <v>5.3316902958732602</v>
      </c>
      <c r="U42" s="125"/>
      <c r="V42" s="125">
        <f t="shared" si="19"/>
        <v>8.4587987265351323</v>
      </c>
      <c r="W42" s="125"/>
      <c r="X42" s="125">
        <f t="shared" si="20"/>
        <v>4.292305926156172</v>
      </c>
      <c r="Y42" s="77"/>
    </row>
    <row r="43" spans="1:25" ht="19.5" customHeight="1" x14ac:dyDescent="0.3">
      <c r="A43" s="112" t="s">
        <v>392</v>
      </c>
      <c r="B43" s="119">
        <f t="shared" si="8"/>
        <v>0.83039861874289156</v>
      </c>
      <c r="C43" s="125"/>
      <c r="D43" s="125">
        <f t="shared" si="11"/>
        <v>2.291670296913034</v>
      </c>
      <c r="E43" s="125"/>
      <c r="F43" s="125">
        <f t="shared" si="12"/>
        <v>1.9736842105263157</v>
      </c>
      <c r="G43" s="125"/>
      <c r="H43" s="125">
        <f t="shared" si="13"/>
        <v>1.183783209174051</v>
      </c>
      <c r="I43" s="125"/>
      <c r="J43" s="125">
        <f t="shared" si="14"/>
        <v>4.3215624066027543</v>
      </c>
      <c r="K43" s="125"/>
      <c r="L43" s="125">
        <f t="shared" si="15"/>
        <v>3.6396797881297007</v>
      </c>
      <c r="M43" s="125"/>
      <c r="N43" s="126">
        <f t="shared" si="16"/>
        <v>4.8323051080841841</v>
      </c>
      <c r="O43" s="125"/>
      <c r="P43" s="125">
        <f t="shared" si="16"/>
        <v>1.1796648819713995</v>
      </c>
      <c r="Q43" s="125"/>
      <c r="R43" s="125">
        <f t="shared" si="17"/>
        <v>0.85826728768737037</v>
      </c>
      <c r="S43" s="125"/>
      <c r="T43" s="125">
        <f t="shared" si="18"/>
        <v>2.7064150154055846</v>
      </c>
      <c r="U43" s="125"/>
      <c r="V43" s="125">
        <f t="shared" si="19"/>
        <v>2.4138334912742101</v>
      </c>
      <c r="W43" s="125"/>
      <c r="X43" s="125">
        <f t="shared" si="20"/>
        <v>1.1685416189732596</v>
      </c>
      <c r="Y43" s="77"/>
    </row>
    <row r="44" spans="1:25" ht="17.25" customHeight="1" x14ac:dyDescent="0.3">
      <c r="A44" s="112" t="s">
        <v>378</v>
      </c>
      <c r="B44" s="119">
        <f t="shared" si="8"/>
        <v>1.214331491165288</v>
      </c>
      <c r="C44" s="125"/>
      <c r="D44" s="125">
        <f t="shared" si="11"/>
        <v>8.9212966613177684</v>
      </c>
      <c r="E44" s="125"/>
      <c r="F44" s="125">
        <f t="shared" si="12"/>
        <v>7.7461094596957505</v>
      </c>
      <c r="G44" s="125"/>
      <c r="H44" s="125">
        <f t="shared" si="13"/>
        <v>8.2861639539545635</v>
      </c>
      <c r="I44" s="125"/>
      <c r="J44" s="125">
        <f t="shared" si="14"/>
        <v>3.6973814286042717</v>
      </c>
      <c r="K44" s="125"/>
      <c r="L44" s="125">
        <f t="shared" si="15"/>
        <v>6.2481816230261673</v>
      </c>
      <c r="M44" s="125"/>
      <c r="N44" s="126">
        <f t="shared" si="16"/>
        <v>9.9207183369943159</v>
      </c>
      <c r="O44" s="125"/>
      <c r="P44" s="125">
        <f t="shared" si="16"/>
        <v>6.1593306368733236</v>
      </c>
      <c r="Q44" s="125"/>
      <c r="R44" s="125">
        <f t="shared" si="17"/>
        <v>1.5444696142961172</v>
      </c>
      <c r="S44" s="125"/>
      <c r="T44" s="125">
        <f t="shared" si="18"/>
        <v>3.9682559764644161</v>
      </c>
      <c r="U44" s="125"/>
      <c r="V44" s="125">
        <f t="shared" si="19"/>
        <v>7.6131051886239973</v>
      </c>
      <c r="W44" s="125"/>
      <c r="X44" s="125">
        <f t="shared" si="20"/>
        <v>10.890209049853345</v>
      </c>
      <c r="Y44" s="77"/>
    </row>
    <row r="45" spans="1:25" ht="10.7" customHeight="1" x14ac:dyDescent="0.3">
      <c r="A45" s="112" t="s">
        <v>379</v>
      </c>
      <c r="B45" s="119">
        <f t="shared" si="8"/>
        <v>2.9047350008063657</v>
      </c>
      <c r="C45" s="125"/>
      <c r="D45" s="125">
        <f t="shared" si="11"/>
        <v>4.8323481779211201</v>
      </c>
      <c r="E45" s="125"/>
      <c r="F45" s="125">
        <f t="shared" si="12"/>
        <v>10.999519146703969</v>
      </c>
      <c r="G45" s="125"/>
      <c r="H45" s="125">
        <f t="shared" si="13"/>
        <v>2.0971113906038674</v>
      </c>
      <c r="I45" s="125"/>
      <c r="J45" s="125">
        <f t="shared" si="14"/>
        <v>5.7664896429638821</v>
      </c>
      <c r="K45" s="125"/>
      <c r="L45" s="125">
        <f t="shared" si="15"/>
        <v>3.6864932355554707</v>
      </c>
      <c r="M45" s="125"/>
      <c r="N45" s="126">
        <f t="shared" si="16"/>
        <v>1.7852355982573849</v>
      </c>
      <c r="O45" s="125"/>
      <c r="P45" s="125">
        <f t="shared" si="16"/>
        <v>9.4991964003031093</v>
      </c>
      <c r="Q45" s="125"/>
      <c r="R45" s="125">
        <f t="shared" si="17"/>
        <v>2.8592637717527025</v>
      </c>
      <c r="S45" s="125"/>
      <c r="T45" s="125">
        <f t="shared" si="18"/>
        <v>3.7452903950627907</v>
      </c>
      <c r="U45" s="125"/>
      <c r="V45" s="125">
        <f t="shared" si="19"/>
        <v>2.6355718347051122</v>
      </c>
      <c r="W45" s="125"/>
      <c r="X45" s="125">
        <f t="shared" si="20"/>
        <v>11.604183548174648</v>
      </c>
      <c r="Y45" s="77"/>
    </row>
    <row r="46" spans="1:25" ht="10.7" customHeight="1" x14ac:dyDescent="0.3">
      <c r="A46" s="112" t="s">
        <v>380</v>
      </c>
      <c r="B46" s="119">
        <f t="shared" si="8"/>
        <v>0.72575553309209118</v>
      </c>
      <c r="C46" s="125"/>
      <c r="D46" s="125">
        <f t="shared" si="11"/>
        <v>0.66973085339055227</v>
      </c>
      <c r="E46" s="125"/>
      <c r="F46" s="125">
        <f t="shared" si="12"/>
        <v>1.4709739464941423</v>
      </c>
      <c r="G46" s="125"/>
      <c r="H46" s="125">
        <f t="shared" si="13"/>
        <v>0.75084813311180942</v>
      </c>
      <c r="I46" s="125"/>
      <c r="J46" s="125">
        <f t="shared" si="14"/>
        <v>2.3455640618893256</v>
      </c>
      <c r="K46" s="125"/>
      <c r="L46" s="125">
        <f t="shared" si="15"/>
        <v>1.1103728934359591</v>
      </c>
      <c r="M46" s="125"/>
      <c r="N46" s="126">
        <f t="shared" si="16"/>
        <v>0.82540870266194311</v>
      </c>
      <c r="O46" s="125"/>
      <c r="P46" s="125">
        <f t="shared" si="16"/>
        <v>2.4909744019838356</v>
      </c>
      <c r="Q46" s="125"/>
      <c r="R46" s="125">
        <f t="shared" si="17"/>
        <v>0.82252296048557427</v>
      </c>
      <c r="S46" s="125"/>
      <c r="T46" s="125">
        <f t="shared" si="18"/>
        <v>1.3741882863574755</v>
      </c>
      <c r="U46" s="125"/>
      <c r="V46" s="125">
        <f t="shared" si="19"/>
        <v>1.3992851844359027</v>
      </c>
      <c r="W46" s="125"/>
      <c r="X46" s="125">
        <f t="shared" si="20"/>
        <v>2.3225822044122082</v>
      </c>
      <c r="Y46" s="77"/>
    </row>
    <row r="47" spans="1:25" ht="10.7" customHeight="1" x14ac:dyDescent="0.3">
      <c r="A47" s="112" t="s">
        <v>346</v>
      </c>
      <c r="B47" s="119">
        <f t="shared" si="8"/>
        <v>10.829439412417612</v>
      </c>
      <c r="C47" s="125"/>
      <c r="D47" s="125">
        <f t="shared" si="11"/>
        <v>7.7128861295374271</v>
      </c>
      <c r="E47" s="125"/>
      <c r="F47" s="125">
        <f t="shared" si="12"/>
        <v>4.7790260535058575</v>
      </c>
      <c r="G47" s="125"/>
      <c r="H47" s="125">
        <f t="shared" si="13"/>
        <v>3.2859907639986261</v>
      </c>
      <c r="I47" s="125"/>
      <c r="J47" s="125">
        <f t="shared" si="14"/>
        <v>5.9320183001126514</v>
      </c>
      <c r="K47" s="125"/>
      <c r="L47" s="125">
        <f t="shared" si="15"/>
        <v>4.2332637816126377</v>
      </c>
      <c r="M47" s="125"/>
      <c r="N47" s="126">
        <f t="shared" si="16"/>
        <v>2.8401387766594475</v>
      </c>
      <c r="O47" s="125"/>
      <c r="P47" s="125">
        <f t="shared" si="16"/>
        <v>5.985113848606316</v>
      </c>
      <c r="Q47" s="125"/>
      <c r="R47" s="125">
        <f t="shared" si="17"/>
        <v>10.228122232689115</v>
      </c>
      <c r="S47" s="125"/>
      <c r="T47" s="125">
        <f t="shared" si="18"/>
        <v>6.6053395343658821</v>
      </c>
      <c r="U47" s="125"/>
      <c r="V47" s="125">
        <f t="shared" si="19"/>
        <v>5.4036187981586572</v>
      </c>
      <c r="W47" s="125"/>
      <c r="X47" s="125">
        <f t="shared" si="20"/>
        <v>4.4424856114166102</v>
      </c>
      <c r="Y47" s="77"/>
    </row>
    <row r="48" spans="1:25" ht="19.5" customHeight="1" x14ac:dyDescent="0.3">
      <c r="A48" s="112" t="s">
        <v>362</v>
      </c>
      <c r="B48" s="119">
        <f t="shared" si="8"/>
        <v>10.372235298581955</v>
      </c>
      <c r="C48" s="125"/>
      <c r="D48" s="125">
        <f t="shared" si="11"/>
        <v>2.5308093617742218</v>
      </c>
      <c r="E48" s="125"/>
      <c r="F48" s="125">
        <f t="shared" si="12"/>
        <v>3.03374715859416</v>
      </c>
      <c r="G48" s="125"/>
      <c r="H48" s="125">
        <f t="shared" si="13"/>
        <v>1.0769628294540774</v>
      </c>
      <c r="I48" s="125"/>
      <c r="J48" s="125">
        <f t="shared" si="14"/>
        <v>3.0117019564567671</v>
      </c>
      <c r="K48" s="125"/>
      <c r="L48" s="125">
        <f t="shared" si="15"/>
        <v>3.4845444943079249</v>
      </c>
      <c r="M48" s="125"/>
      <c r="N48" s="126">
        <f t="shared" si="16"/>
        <v>1.3372392393125967</v>
      </c>
      <c r="O48" s="125"/>
      <c r="P48" s="125">
        <f t="shared" si="16"/>
        <v>7.5105263670343829</v>
      </c>
      <c r="Q48" s="125"/>
      <c r="R48" s="125">
        <f t="shared" si="17"/>
        <v>13.727314354413474</v>
      </c>
      <c r="S48" s="125"/>
      <c r="T48" s="125">
        <f t="shared" si="18"/>
        <v>9.2986810997554841</v>
      </c>
      <c r="U48" s="125"/>
      <c r="V48" s="125">
        <f t="shared" si="19"/>
        <v>1.963879453843997</v>
      </c>
      <c r="W48" s="125"/>
      <c r="X48" s="125">
        <f t="shared" si="20"/>
        <v>4.5950821355994336</v>
      </c>
      <c r="Y48" s="77"/>
    </row>
    <row r="49" spans="1:25" ht="10.7" customHeight="1" x14ac:dyDescent="0.3">
      <c r="A49" s="112" t="s">
        <v>381</v>
      </c>
      <c r="B49" s="119">
        <f t="shared" si="8"/>
        <v>2.1295698012334761</v>
      </c>
      <c r="C49" s="125"/>
      <c r="D49" s="125">
        <f t="shared" si="11"/>
        <v>6.028371302691121</v>
      </c>
      <c r="E49" s="125"/>
      <c r="F49" s="125">
        <f t="shared" si="12"/>
        <v>4.8205542927085157</v>
      </c>
      <c r="G49" s="125"/>
      <c r="H49" s="125">
        <f t="shared" si="13"/>
        <v>1.7379910681759276</v>
      </c>
      <c r="I49" s="125"/>
      <c r="J49" s="125">
        <f t="shared" si="14"/>
        <v>2.763408970733614</v>
      </c>
      <c r="K49" s="125"/>
      <c r="L49" s="125">
        <f t="shared" si="15"/>
        <v>3.5334619168988985</v>
      </c>
      <c r="M49" s="125"/>
      <c r="N49" s="126">
        <f t="shared" si="16"/>
        <v>2.6445863410287909</v>
      </c>
      <c r="O49" s="125"/>
      <c r="P49" s="125">
        <f t="shared" si="16"/>
        <v>3.8198768295029031</v>
      </c>
      <c r="Q49" s="125"/>
      <c r="R49" s="125">
        <f t="shared" si="17"/>
        <v>2.8130301386000407</v>
      </c>
      <c r="S49" s="125"/>
      <c r="T49" s="125">
        <f t="shared" si="18"/>
        <v>4.060908781900272</v>
      </c>
      <c r="U49" s="125"/>
      <c r="V49" s="125">
        <f t="shared" si="19"/>
        <v>2.5954654996787943</v>
      </c>
      <c r="W49" s="125"/>
      <c r="X49" s="125">
        <f t="shared" si="20"/>
        <v>2.9055103256086237</v>
      </c>
      <c r="Y49" s="77"/>
    </row>
    <row r="50" spans="1:25" ht="10.7" customHeight="1" x14ac:dyDescent="0.3">
      <c r="A50" s="112" t="s">
        <v>349</v>
      </c>
      <c r="B50" s="119">
        <f t="shared" si="8"/>
        <v>6.5179255634810129</v>
      </c>
      <c r="C50" s="125"/>
      <c r="D50" s="125">
        <f t="shared" si="11"/>
        <v>9.0733960766425099</v>
      </c>
      <c r="E50" s="125"/>
      <c r="F50" s="125">
        <f t="shared" si="12"/>
        <v>8.7001661129568095</v>
      </c>
      <c r="G50" s="125"/>
      <c r="H50" s="125">
        <f t="shared" si="13"/>
        <v>10.889268712378463</v>
      </c>
      <c r="I50" s="125"/>
      <c r="J50" s="125">
        <f t="shared" si="14"/>
        <v>9.2868473687840538</v>
      </c>
      <c r="K50" s="125"/>
      <c r="L50" s="125">
        <f t="shared" si="15"/>
        <v>9.1052155243122552</v>
      </c>
      <c r="M50" s="125"/>
      <c r="N50" s="126">
        <f t="shared" si="16"/>
        <v>10.348850888375043</v>
      </c>
      <c r="O50" s="125"/>
      <c r="P50" s="125">
        <f t="shared" si="16"/>
        <v>8.5778518052706882</v>
      </c>
      <c r="Q50" s="125"/>
      <c r="R50" s="125">
        <f t="shared" si="17"/>
        <v>6.3658387511270966</v>
      </c>
      <c r="S50" s="125"/>
      <c r="T50" s="125">
        <f t="shared" si="18"/>
        <v>9.5312619927817686</v>
      </c>
      <c r="U50" s="125"/>
      <c r="V50" s="125">
        <f t="shared" si="19"/>
        <v>15.555313024621032</v>
      </c>
      <c r="W50" s="125"/>
      <c r="X50" s="125">
        <f t="shared" si="20"/>
        <v>7.8057855095737043</v>
      </c>
      <c r="Y50" s="77"/>
    </row>
    <row r="51" spans="1:25" ht="10.7" customHeight="1" x14ac:dyDescent="0.3">
      <c r="A51" s="112" t="s">
        <v>350</v>
      </c>
      <c r="B51" s="119">
        <f t="shared" si="8"/>
        <v>6.3522121300599448</v>
      </c>
      <c r="C51" s="125"/>
      <c r="D51" s="125">
        <f t="shared" si="11"/>
        <v>9.6458219501746747</v>
      </c>
      <c r="E51" s="125"/>
      <c r="F51" s="125">
        <f t="shared" si="12"/>
        <v>7.7351809756950507</v>
      </c>
      <c r="G51" s="125"/>
      <c r="H51" s="125">
        <f t="shared" si="13"/>
        <v>6.2654153990953514</v>
      </c>
      <c r="I51" s="125"/>
      <c r="J51" s="125">
        <f t="shared" si="14"/>
        <v>10.267374761477804</v>
      </c>
      <c r="K51" s="125"/>
      <c r="L51" s="125">
        <f t="shared" si="15"/>
        <v>9.9568652216521407</v>
      </c>
      <c r="M51" s="125"/>
      <c r="N51" s="126">
        <f t="shared" si="16"/>
        <v>10.321272980786105</v>
      </c>
      <c r="O51" s="125"/>
      <c r="P51" s="125">
        <f t="shared" si="16"/>
        <v>9.9527173823633781</v>
      </c>
      <c r="Q51" s="125"/>
      <c r="R51" s="125">
        <f t="shared" si="17"/>
        <v>6.4904194310358392</v>
      </c>
      <c r="S51" s="125"/>
      <c r="T51" s="125">
        <f t="shared" si="18"/>
        <v>10.256248054797155</v>
      </c>
      <c r="U51" s="125"/>
      <c r="V51" s="125">
        <f t="shared" si="19"/>
        <v>7.9148787404481267</v>
      </c>
      <c r="W51" s="125"/>
      <c r="X51" s="125">
        <f t="shared" si="20"/>
        <v>8.1466940664590428</v>
      </c>
      <c r="Y51" s="77"/>
    </row>
    <row r="52" spans="1:25" ht="10.7" customHeight="1" x14ac:dyDescent="0.3">
      <c r="A52" s="112" t="s">
        <v>351</v>
      </c>
      <c r="B52" s="119">
        <f t="shared" si="8"/>
        <v>6.2332995327294904</v>
      </c>
      <c r="C52" s="125"/>
      <c r="D52" s="125">
        <f>(D23/D$31)*100</f>
        <v>0.26484552230604519</v>
      </c>
      <c r="E52" s="125"/>
      <c r="F52" s="125" t="s">
        <v>120</v>
      </c>
      <c r="G52" s="125"/>
      <c r="H52" s="125">
        <f>(H23/H$31)*100</f>
        <v>0.15806071840786276</v>
      </c>
      <c r="I52" s="125"/>
      <c r="J52" s="125">
        <f>(J23/J$31)*100</f>
        <v>0.76154677334069021</v>
      </c>
      <c r="K52" s="125"/>
      <c r="L52" s="125">
        <f>(L23/L$31)*100</f>
        <v>0.21562457982136596</v>
      </c>
      <c r="M52" s="125"/>
      <c r="N52" s="126">
        <f>(N23/N$31)*100</f>
        <v>0.4044116938042277</v>
      </c>
      <c r="O52" s="125"/>
      <c r="P52" s="125">
        <f>(P23/P$31)*100</f>
        <v>0.33251938157572686</v>
      </c>
      <c r="Q52" s="125"/>
      <c r="R52" s="125">
        <f>(R23/R$31)*100</f>
        <v>1.9368503438273461</v>
      </c>
      <c r="S52" s="125"/>
      <c r="T52" s="125">
        <f>(T23/T$31)*100</f>
        <v>0.23823199722674171</v>
      </c>
      <c r="U52" s="125"/>
      <c r="V52" s="125">
        <f>(V23/V$31)*100</f>
        <v>0.113841654510543</v>
      </c>
      <c r="W52" s="125"/>
      <c r="X52" s="125">
        <f>(X23/X$31)*100</f>
        <v>0.14501033534311392</v>
      </c>
      <c r="Y52" s="77"/>
    </row>
    <row r="53" spans="1:25" ht="10.7" customHeight="1" x14ac:dyDescent="0.3">
      <c r="A53" s="112" t="s">
        <v>382</v>
      </c>
      <c r="B53" s="119">
        <f t="shared" si="8"/>
        <v>17.257228568326585</v>
      </c>
      <c r="C53" s="125"/>
      <c r="D53" s="125">
        <f t="shared" ref="D53" si="21">(D24/D$31)*100</f>
        <v>1.4864025779608707</v>
      </c>
      <c r="E53" s="125"/>
      <c r="F53" s="125">
        <f t="shared" ref="F53" si="22">(F24/F$31)*100</f>
        <v>4.4773998950865534</v>
      </c>
      <c r="G53" s="125"/>
      <c r="H53" s="125">
        <f t="shared" ref="H53" si="23">(H24/H$31)*100</f>
        <v>0.72361550555740695</v>
      </c>
      <c r="I53" s="125"/>
      <c r="J53" s="125">
        <f>(J24/J$31)*100</f>
        <v>2.6260431753914064</v>
      </c>
      <c r="K53" s="125"/>
      <c r="L53" s="125">
        <f t="shared" ref="L53" si="24">(L24/L$31)*100</f>
        <v>4.9307644234894363</v>
      </c>
      <c r="M53" s="125"/>
      <c r="N53" s="126">
        <f t="shared" ref="N53:P53" si="25">(N24/N$31)*100</f>
        <v>2.8497814016905449</v>
      </c>
      <c r="O53" s="125"/>
      <c r="P53" s="125">
        <f t="shared" si="25"/>
        <v>5.5517038428751917</v>
      </c>
      <c r="Q53" s="125"/>
      <c r="R53" s="125">
        <f t="shared" ref="R53" si="26">(R24/R$31)*100</f>
        <v>19.025019011867037</v>
      </c>
      <c r="S53" s="125"/>
      <c r="T53" s="125">
        <f t="shared" ref="T53:T56" si="27">(T24/T$31)*100</f>
        <v>8.1159134250836491</v>
      </c>
      <c r="U53" s="125"/>
      <c r="V53" s="125">
        <f t="shared" ref="V53" si="28">(V24/V$31)*100</f>
        <v>2.1482621179694128</v>
      </c>
      <c r="W53" s="125"/>
      <c r="X53" s="125">
        <f t="shared" ref="X53" si="29">(X24/X$31)*100</f>
        <v>1.5028710032365502</v>
      </c>
      <c r="Y53" s="77"/>
    </row>
    <row r="54" spans="1:25" ht="10.7" customHeight="1" x14ac:dyDescent="0.3">
      <c r="A54" s="112" t="s">
        <v>383</v>
      </c>
      <c r="B54" s="119">
        <f t="shared" si="8"/>
        <v>9.4616217332963701E-2</v>
      </c>
      <c r="C54" s="125"/>
      <c r="D54" s="125" t="s">
        <v>120</v>
      </c>
      <c r="E54" s="125"/>
      <c r="F54" s="125" t="s">
        <v>120</v>
      </c>
      <c r="G54" s="125"/>
      <c r="H54" s="125" t="s">
        <v>120</v>
      </c>
      <c r="I54" s="125"/>
      <c r="J54" s="125">
        <f>(J25/J$31)*100</f>
        <v>0.23449893096075591</v>
      </c>
      <c r="K54" s="125"/>
      <c r="L54" s="125" t="s">
        <v>120</v>
      </c>
      <c r="M54" s="125"/>
      <c r="N54" s="126" t="s">
        <v>120</v>
      </c>
      <c r="O54" s="125"/>
      <c r="P54" s="125" t="s">
        <v>120</v>
      </c>
      <c r="Q54" s="125"/>
      <c r="R54" s="125" t="s">
        <v>120</v>
      </c>
      <c r="S54" s="125"/>
      <c r="T54" s="125" t="s">
        <v>120</v>
      </c>
      <c r="U54" s="125"/>
      <c r="V54" s="125" t="s">
        <v>120</v>
      </c>
      <c r="W54" s="125"/>
      <c r="X54" s="125" t="s">
        <v>120</v>
      </c>
      <c r="Y54" s="77"/>
    </row>
    <row r="55" spans="1:25" ht="19.5" customHeight="1" x14ac:dyDescent="0.3">
      <c r="A55" s="112" t="s">
        <v>393</v>
      </c>
      <c r="B55" s="119">
        <f t="shared" si="8"/>
        <v>3.2944125704515965</v>
      </c>
      <c r="C55" s="125"/>
      <c r="D55" s="125">
        <f t="shared" ref="D55:D56" si="30">(D26/D$31)*100</f>
        <v>1.6195930823060385</v>
      </c>
      <c r="E55" s="125"/>
      <c r="F55" s="125">
        <f t="shared" ref="F55:F56" si="31">(F26/F$31)*100</f>
        <v>2.7812991781780032</v>
      </c>
      <c r="G55" s="125"/>
      <c r="H55" s="125">
        <f t="shared" ref="H55:H56" si="32">(H26/H$31)*100</f>
        <v>0.69610418152218445</v>
      </c>
      <c r="I55" s="125"/>
      <c r="J55" s="125">
        <f t="shared" ref="J55:J56" si="33">(J26/J$31)*100</f>
        <v>1.8185162195093914</v>
      </c>
      <c r="K55" s="125"/>
      <c r="L55" s="125">
        <f t="shared" ref="L55:L56" si="34">(L26/L$31)*100</f>
        <v>2.2744300281965546</v>
      </c>
      <c r="M55" s="125"/>
      <c r="N55" s="126">
        <f t="shared" ref="N55:P56" si="35">(N26/N$31)*100</f>
        <v>1.6911235779538736</v>
      </c>
      <c r="O55" s="125"/>
      <c r="P55" s="125">
        <f t="shared" si="35"/>
        <v>3.225411141883777</v>
      </c>
      <c r="Q55" s="125"/>
      <c r="R55" s="125">
        <f t="shared" ref="R55:R56" si="36">(R26/R$31)*100</f>
        <v>3.3850200607976313</v>
      </c>
      <c r="S55" s="125"/>
      <c r="T55" s="125">
        <f t="shared" si="27"/>
        <v>2.6590553884122001</v>
      </c>
      <c r="U55" s="125"/>
      <c r="V55" s="125">
        <f t="shared" ref="V55:V56" si="37">(V26/V$31)*100</f>
        <v>2.3513669871624234</v>
      </c>
      <c r="W55" s="125"/>
      <c r="X55" s="125">
        <f t="shared" ref="X55:X56" si="38">(X26/X$31)*100</f>
        <v>1.441375879544748</v>
      </c>
      <c r="Y55" s="77"/>
    </row>
    <row r="56" spans="1:25" ht="10.7" customHeight="1" x14ac:dyDescent="0.3">
      <c r="A56" s="112" t="s">
        <v>385</v>
      </c>
      <c r="B56" s="119">
        <f t="shared" si="8"/>
        <v>9.9053468901160642</v>
      </c>
      <c r="C56" s="125"/>
      <c r="D56" s="125">
        <f t="shared" si="30"/>
        <v>6.4112940026834782</v>
      </c>
      <c r="E56" s="125"/>
      <c r="F56" s="125">
        <f t="shared" si="31"/>
        <v>3.0566969749956288</v>
      </c>
      <c r="G56" s="125"/>
      <c r="H56" s="125">
        <f t="shared" si="32"/>
        <v>3.0049054562002602</v>
      </c>
      <c r="I56" s="125"/>
      <c r="J56" s="125">
        <f t="shared" si="33"/>
        <v>5.3848541278708879</v>
      </c>
      <c r="K56" s="125"/>
      <c r="L56" s="125">
        <f t="shared" si="34"/>
        <v>4.036542103666144</v>
      </c>
      <c r="M56" s="125"/>
      <c r="N56" s="126">
        <f t="shared" si="35"/>
        <v>2.2754666548383802</v>
      </c>
      <c r="O56" s="125"/>
      <c r="P56" s="125">
        <f t="shared" si="35"/>
        <v>4.7872181483599148</v>
      </c>
      <c r="Q56" s="125"/>
      <c r="R56" s="125">
        <f t="shared" si="36"/>
        <v>7.7129883830936592</v>
      </c>
      <c r="S56" s="125"/>
      <c r="T56" s="125">
        <f t="shared" si="27"/>
        <v>4.5495606055622053</v>
      </c>
      <c r="U56" s="125"/>
      <c r="V56" s="125">
        <f t="shared" si="37"/>
        <v>3.6841040493201445</v>
      </c>
      <c r="W56" s="125"/>
      <c r="X56" s="125">
        <f t="shared" si="38"/>
        <v>5.8030987903049853</v>
      </c>
      <c r="Y56" s="77"/>
    </row>
    <row r="57" spans="1:25" ht="10.7" customHeight="1" x14ac:dyDescent="0.3">
      <c r="A57" s="112" t="s">
        <v>354</v>
      </c>
      <c r="B57" s="119">
        <f t="shared" si="8"/>
        <v>11.225046142040537</v>
      </c>
      <c r="C57" s="125"/>
      <c r="D57" s="125">
        <f>(D28/D$31)*100</f>
        <v>5.1276273854169165</v>
      </c>
      <c r="E57" s="125"/>
      <c r="F57" s="125">
        <f>(F28/F$31)*100</f>
        <v>12.150288511977617</v>
      </c>
      <c r="G57" s="125"/>
      <c r="H57" s="125">
        <f>(H28/H$31)*100</f>
        <v>5.9491745209307032</v>
      </c>
      <c r="I57" s="125"/>
      <c r="J57" s="125">
        <f>(J28/J$31)*100</f>
        <v>7.2936064556176294</v>
      </c>
      <c r="K57" s="125"/>
      <c r="L57" s="125">
        <f>(L28/L$31)*100</f>
        <v>6.0303873188156851</v>
      </c>
      <c r="M57" s="125"/>
      <c r="N57" s="126">
        <f>(N28/N$31)*100</f>
        <v>4.1783422784751538</v>
      </c>
      <c r="O57" s="125"/>
      <c r="P57" s="125">
        <f>(P28/P$31)*100</f>
        <v>12.778964254502224</v>
      </c>
      <c r="Q57" s="125"/>
      <c r="R57" s="125">
        <f>(R28/R$31)*100</f>
        <v>11.246472466580466</v>
      </c>
      <c r="S57" s="125"/>
      <c r="T57" s="125">
        <f>(T28/T$31)*100</f>
        <v>8.2381290965233909</v>
      </c>
      <c r="U57" s="125"/>
      <c r="V57" s="125">
        <f>(V28/V$31)*100</f>
        <v>8.4028095729917549</v>
      </c>
      <c r="W57" s="125"/>
      <c r="X57" s="125">
        <f>(X28/X$31)*100</f>
        <v>12.971778706172138</v>
      </c>
      <c r="Y57" s="77"/>
    </row>
    <row r="58" spans="1:25" ht="10.7" customHeight="1" x14ac:dyDescent="0.3">
      <c r="A58" s="112" t="s">
        <v>355</v>
      </c>
      <c r="B58" s="119">
        <f t="shared" si="8"/>
        <v>8.3746090707188039E-2</v>
      </c>
      <c r="C58" s="125"/>
      <c r="D58" s="125">
        <f>(D29/D$31)*100</f>
        <v>0.17730554574550364</v>
      </c>
      <c r="E58" s="125"/>
      <c r="F58" s="125">
        <f>(F29/F$31)*100</f>
        <v>9.0706417205805218E-2</v>
      </c>
      <c r="G58" s="125"/>
      <c r="H58" s="125" t="s">
        <v>120</v>
      </c>
      <c r="I58" s="125"/>
      <c r="J58" s="125">
        <f>(J29/J$31)*100</f>
        <v>0.23909694921488839</v>
      </c>
      <c r="K58" s="125"/>
      <c r="L58" s="125">
        <f>(L29/L$31)*100</f>
        <v>0.13330655148279294</v>
      </c>
      <c r="M58" s="125"/>
      <c r="N58" s="126">
        <f>(N29/N$31)*100</f>
        <v>6.2098505200267683E-2</v>
      </c>
      <c r="O58" s="125"/>
      <c r="P58" s="125">
        <f>(P29/P$31)*100</f>
        <v>0.11374956227570303</v>
      </c>
      <c r="Q58" s="125"/>
      <c r="R58" s="125">
        <f>(R29/R$31)*100</f>
        <v>0.14543826135719518</v>
      </c>
      <c r="S58" s="125"/>
      <c r="T58" s="125">
        <f>(T29/T$31)*100</f>
        <v>0.10631666932352909</v>
      </c>
      <c r="U58" s="125"/>
      <c r="V58" s="125">
        <v>0.1</v>
      </c>
      <c r="W58" s="125"/>
      <c r="X58" s="125">
        <f>(X29/X$31)*100</f>
        <v>0.13379888811982688</v>
      </c>
      <c r="Y58" s="77"/>
    </row>
    <row r="59" spans="1:25" ht="19.5" customHeight="1" x14ac:dyDescent="0.3">
      <c r="A59" s="115" t="s">
        <v>365</v>
      </c>
      <c r="B59" s="151">
        <f t="shared" si="8"/>
        <v>0.90226003767256491</v>
      </c>
      <c r="C59" s="151"/>
      <c r="D59" s="151">
        <f t="shared" si="8"/>
        <v>0.67609708345575537</v>
      </c>
      <c r="E59" s="151"/>
      <c r="F59" s="151">
        <f t="shared" ref="F59:F60" si="39">(F30/F$31)*100</f>
        <v>0.55625983563560066</v>
      </c>
      <c r="G59" s="151"/>
      <c r="H59" s="151">
        <f t="shared" ref="H59:H60" si="40">(H30/H$31)*100</f>
        <v>0.95815850105884759</v>
      </c>
      <c r="I59" s="151"/>
      <c r="J59" s="151">
        <f t="shared" ref="J59:J60" si="41">(J30/J$31)*100</f>
        <v>0.97477986987608345</v>
      </c>
      <c r="K59" s="151"/>
      <c r="L59" s="151">
        <f t="shared" ref="L59:L60" si="42">(L30/L$31)*100</f>
        <v>0.52553354673339781</v>
      </c>
      <c r="M59" s="151"/>
      <c r="N59" s="367">
        <f t="shared" ref="N59:P60" si="43">(N30/N$31)*100</f>
        <v>0.30740688599138721</v>
      </c>
      <c r="O59" s="151"/>
      <c r="P59" s="151">
        <f t="shared" si="43"/>
        <v>1.2970404633515227</v>
      </c>
      <c r="Q59" s="151"/>
      <c r="R59" s="151">
        <f t="shared" ref="R59:R60" si="44">(R30/R$31)*100</f>
        <v>0.87977036488664484</v>
      </c>
      <c r="S59" s="151"/>
      <c r="T59" s="151">
        <f t="shared" ref="T59:T60" si="45">(T30/T$31)*100</f>
        <v>0.64709360337176924</v>
      </c>
      <c r="U59" s="151"/>
      <c r="V59" s="151">
        <f t="shared" ref="V59:V60" si="46">(V30/V$31)*100</f>
        <v>1.32581605744079</v>
      </c>
      <c r="W59" s="151"/>
      <c r="X59" s="151">
        <f t="shared" ref="X59:X60" si="47">(X30/X$31)*100</f>
        <v>1.1133571302454637</v>
      </c>
      <c r="Y59" s="106"/>
    </row>
    <row r="60" spans="1:25" ht="10.7" customHeight="1" x14ac:dyDescent="0.3">
      <c r="A60" s="34" t="s">
        <v>0</v>
      </c>
      <c r="B60" s="67">
        <f t="shared" ref="B60:D60" si="48">(B31/B$31)*100</f>
        <v>100</v>
      </c>
      <c r="C60" s="37" t="s">
        <v>20</v>
      </c>
      <c r="D60" s="36">
        <f t="shared" si="48"/>
        <v>100</v>
      </c>
      <c r="E60" s="36" t="s">
        <v>20</v>
      </c>
      <c r="F60" s="36">
        <f t="shared" si="39"/>
        <v>100</v>
      </c>
      <c r="G60" s="36" t="s">
        <v>20</v>
      </c>
      <c r="H60" s="36">
        <f t="shared" si="40"/>
        <v>100</v>
      </c>
      <c r="I60" s="36" t="s">
        <v>20</v>
      </c>
      <c r="J60" s="36">
        <f t="shared" si="41"/>
        <v>100</v>
      </c>
      <c r="K60" s="36" t="s">
        <v>20</v>
      </c>
      <c r="L60" s="36">
        <f t="shared" si="42"/>
        <v>100</v>
      </c>
      <c r="M60" s="36" t="s">
        <v>20</v>
      </c>
      <c r="N60" s="407">
        <f t="shared" si="43"/>
        <v>100</v>
      </c>
      <c r="O60" s="36" t="s">
        <v>20</v>
      </c>
      <c r="P60" s="36">
        <f t="shared" si="43"/>
        <v>100</v>
      </c>
      <c r="Q60" s="36" t="s">
        <v>20</v>
      </c>
      <c r="R60" s="36">
        <f t="shared" si="44"/>
        <v>100</v>
      </c>
      <c r="S60" s="37" t="s">
        <v>20</v>
      </c>
      <c r="T60" s="67">
        <f t="shared" si="45"/>
        <v>100</v>
      </c>
      <c r="U60" s="37" t="s">
        <v>20</v>
      </c>
      <c r="V60" s="67">
        <f t="shared" si="46"/>
        <v>100</v>
      </c>
      <c r="W60" s="37" t="s">
        <v>20</v>
      </c>
      <c r="X60" s="67">
        <f t="shared" si="47"/>
        <v>100</v>
      </c>
      <c r="Y60" s="37" t="s">
        <v>20</v>
      </c>
    </row>
    <row r="61" spans="1:25" ht="6" customHeight="1" x14ac:dyDescent="0.3">
      <c r="A61" s="34"/>
      <c r="B61" s="67"/>
      <c r="C61" s="67"/>
      <c r="D61" s="36"/>
      <c r="E61" s="36"/>
      <c r="F61" s="36"/>
      <c r="G61" s="36"/>
      <c r="H61" s="36"/>
      <c r="I61" s="36"/>
      <c r="J61" s="36"/>
      <c r="K61" s="36"/>
      <c r="L61" s="36"/>
      <c r="M61" s="36"/>
      <c r="N61" s="36"/>
      <c r="O61" s="36"/>
      <c r="P61" s="36"/>
      <c r="Q61" s="36"/>
      <c r="R61" s="36"/>
      <c r="S61" s="67"/>
      <c r="T61" s="67"/>
      <c r="U61" s="67"/>
      <c r="V61" s="67"/>
      <c r="W61" s="67"/>
      <c r="X61" s="67"/>
      <c r="Y61" s="67"/>
    </row>
    <row r="62" spans="1:25" ht="14.25" customHeight="1" x14ac:dyDescent="0.3">
      <c r="A62" s="39" t="s">
        <v>366</v>
      </c>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x14ac:dyDescent="0.3">
      <c r="A63" s="39" t="s">
        <v>44</v>
      </c>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x14ac:dyDescent="0.3">
      <c r="A64" s="39" t="s">
        <v>45</v>
      </c>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ht="18" customHeight="1" x14ac:dyDescent="0.3">
      <c r="A65" s="40" t="s">
        <v>46</v>
      </c>
      <c r="B65" s="40"/>
      <c r="C65" s="40"/>
      <c r="D65" s="40"/>
      <c r="E65" s="40"/>
      <c r="F65" s="40"/>
      <c r="G65" s="40"/>
      <c r="H65" s="40"/>
      <c r="I65" s="40"/>
      <c r="J65" s="40"/>
      <c r="K65" s="40"/>
      <c r="L65" s="40"/>
      <c r="M65" s="40"/>
      <c r="N65" s="40"/>
      <c r="O65" s="40"/>
      <c r="P65" s="40"/>
      <c r="Q65" s="40"/>
      <c r="R65" s="40"/>
      <c r="S65" s="40"/>
      <c r="T65" s="40"/>
      <c r="U65" s="40"/>
      <c r="V65" s="40"/>
      <c r="W65" s="40"/>
      <c r="X65" s="40"/>
      <c r="Y65" s="40"/>
    </row>
    <row r="66" spans="1:25" hidden="1" x14ac:dyDescent="0.3">
      <c r="B66" s="67"/>
      <c r="C66" s="67"/>
      <c r="D66" s="67"/>
      <c r="E66" s="67"/>
      <c r="F66" s="67"/>
      <c r="G66" s="67"/>
      <c r="H66" s="67"/>
      <c r="I66" s="67"/>
      <c r="J66" s="67"/>
      <c r="K66" s="67"/>
      <c r="L66" s="67"/>
      <c r="M66" s="67"/>
      <c r="N66" s="67"/>
      <c r="O66" s="67"/>
      <c r="P66" s="67"/>
      <c r="Q66" s="67"/>
      <c r="R66" s="67"/>
      <c r="S66" s="67"/>
      <c r="T66" s="67"/>
      <c r="U66" s="67"/>
      <c r="V66" s="67"/>
      <c r="W66" s="67"/>
      <c r="X66" s="67"/>
      <c r="Y66" s="67"/>
    </row>
    <row r="67" spans="1:25" x14ac:dyDescent="0.3">
      <c r="B67" s="67"/>
      <c r="C67" s="67"/>
      <c r="D67" s="36"/>
      <c r="E67" s="36"/>
      <c r="F67" s="36"/>
      <c r="G67" s="36"/>
      <c r="H67" s="36"/>
      <c r="I67" s="36"/>
      <c r="J67" s="36"/>
      <c r="K67" s="36"/>
      <c r="L67" s="36"/>
      <c r="M67" s="36"/>
      <c r="N67" s="36"/>
      <c r="O67" s="36"/>
      <c r="P67" s="67"/>
      <c r="Q67" s="67"/>
      <c r="R67" s="67"/>
      <c r="S67" s="67"/>
      <c r="T67" s="67"/>
      <c r="U67" s="67"/>
      <c r="V67" s="67"/>
      <c r="W67" s="67"/>
      <c r="X67" s="67"/>
      <c r="Y67" s="67"/>
    </row>
    <row r="68" spans="1:25" x14ac:dyDescent="0.3">
      <c r="B68" s="67"/>
      <c r="C68" s="67"/>
      <c r="D68" s="36"/>
      <c r="E68" s="36"/>
      <c r="F68" s="36"/>
      <c r="G68" s="36"/>
      <c r="H68" s="36"/>
      <c r="I68" s="36"/>
      <c r="J68" s="36"/>
      <c r="K68" s="36"/>
      <c r="L68" s="36"/>
      <c r="M68" s="36"/>
      <c r="N68" s="36"/>
      <c r="O68" s="36"/>
      <c r="P68" s="67"/>
      <c r="Q68" s="67"/>
      <c r="R68" s="67"/>
      <c r="S68" s="67"/>
      <c r="T68" s="67"/>
      <c r="U68" s="67"/>
      <c r="V68" s="67"/>
      <c r="W68" s="67"/>
      <c r="X68" s="67"/>
      <c r="Y68" s="67"/>
    </row>
    <row r="69" spans="1:25" x14ac:dyDescent="0.3">
      <c r="B69" s="67"/>
      <c r="C69" s="67"/>
      <c r="D69" s="36"/>
      <c r="E69" s="36"/>
      <c r="F69" s="36"/>
      <c r="G69" s="36"/>
      <c r="H69" s="36"/>
      <c r="I69" s="36"/>
      <c r="J69" s="36"/>
      <c r="K69" s="36"/>
      <c r="L69" s="36"/>
      <c r="M69" s="36"/>
      <c r="N69" s="36"/>
      <c r="O69" s="36"/>
      <c r="P69" s="67"/>
      <c r="Q69" s="67"/>
      <c r="R69" s="67"/>
      <c r="S69" s="67"/>
      <c r="T69" s="67"/>
      <c r="U69" s="67"/>
      <c r="V69" s="67"/>
      <c r="W69" s="67"/>
      <c r="X69" s="67"/>
      <c r="Y69" s="67"/>
    </row>
    <row r="70" spans="1:25" x14ac:dyDescent="0.3">
      <c r="B70" s="67"/>
      <c r="C70" s="67"/>
      <c r="D70" s="36"/>
      <c r="E70" s="36"/>
      <c r="F70" s="36"/>
      <c r="G70" s="36"/>
      <c r="H70" s="36"/>
      <c r="I70" s="36"/>
      <c r="J70" s="36"/>
      <c r="K70" s="36"/>
      <c r="L70" s="36"/>
      <c r="M70" s="36"/>
      <c r="N70" s="36"/>
      <c r="O70" s="36"/>
      <c r="P70" s="67"/>
      <c r="Q70" s="67"/>
      <c r="R70" s="67"/>
      <c r="S70" s="67"/>
      <c r="T70" s="67"/>
      <c r="U70" s="67"/>
      <c r="V70" s="67"/>
      <c r="W70" s="67"/>
      <c r="X70" s="67"/>
      <c r="Y70" s="67"/>
    </row>
    <row r="71" spans="1:25" x14ac:dyDescent="0.3">
      <c r="B71" s="67"/>
      <c r="C71" s="67"/>
      <c r="D71" s="36"/>
      <c r="E71" s="36"/>
      <c r="F71" s="36"/>
      <c r="G71" s="36"/>
      <c r="H71" s="36"/>
      <c r="I71" s="36"/>
      <c r="J71" s="36"/>
      <c r="K71" s="36"/>
      <c r="L71" s="36"/>
      <c r="M71" s="36"/>
      <c r="N71" s="36"/>
      <c r="O71" s="36"/>
      <c r="P71" s="67"/>
      <c r="Q71" s="67"/>
      <c r="R71" s="67"/>
      <c r="S71" s="67"/>
      <c r="T71" s="67"/>
      <c r="U71" s="67"/>
      <c r="V71" s="67"/>
      <c r="W71" s="67"/>
      <c r="X71" s="67"/>
      <c r="Y71" s="67"/>
    </row>
    <row r="72" spans="1:25" x14ac:dyDescent="0.3">
      <c r="B72" s="67"/>
      <c r="C72" s="67"/>
      <c r="D72" s="36"/>
      <c r="E72" s="36"/>
      <c r="F72" s="36"/>
      <c r="G72" s="36"/>
      <c r="H72" s="36"/>
      <c r="I72" s="36"/>
      <c r="J72" s="36"/>
      <c r="K72" s="36"/>
      <c r="L72" s="36"/>
      <c r="M72" s="36"/>
      <c r="N72" s="36"/>
      <c r="O72" s="36"/>
      <c r="P72" s="67"/>
      <c r="Q72" s="67"/>
      <c r="R72" s="67"/>
      <c r="S72" s="67"/>
      <c r="T72" s="67"/>
      <c r="U72" s="67"/>
      <c r="V72" s="67"/>
      <c r="W72" s="67"/>
      <c r="X72" s="67"/>
      <c r="Y72" s="67"/>
    </row>
    <row r="73" spans="1:25" x14ac:dyDescent="0.3">
      <c r="B73" s="67"/>
      <c r="C73" s="67"/>
      <c r="D73" s="36"/>
      <c r="E73" s="36"/>
      <c r="F73" s="36"/>
      <c r="G73" s="36"/>
      <c r="H73" s="36"/>
      <c r="I73" s="36"/>
      <c r="J73" s="36"/>
      <c r="K73" s="36"/>
      <c r="L73" s="36"/>
      <c r="M73" s="36"/>
      <c r="N73" s="36"/>
      <c r="O73" s="36"/>
      <c r="P73" s="67"/>
      <c r="Q73" s="67"/>
      <c r="R73" s="67"/>
      <c r="S73" s="67"/>
      <c r="T73" s="67"/>
      <c r="U73" s="67"/>
      <c r="V73" s="67"/>
      <c r="W73" s="67"/>
      <c r="X73" s="67"/>
      <c r="Y73" s="67"/>
    </row>
    <row r="74" spans="1:25" x14ac:dyDescent="0.3">
      <c r="B74" s="67"/>
      <c r="C74" s="67"/>
      <c r="D74" s="36"/>
      <c r="E74" s="36"/>
      <c r="F74" s="36"/>
      <c r="G74" s="36"/>
      <c r="H74" s="36"/>
      <c r="I74" s="36"/>
      <c r="J74" s="36"/>
      <c r="K74" s="36"/>
      <c r="L74" s="36"/>
      <c r="M74" s="36"/>
      <c r="N74" s="36"/>
      <c r="O74" s="36"/>
      <c r="P74" s="67"/>
      <c r="Q74" s="67"/>
      <c r="R74" s="67"/>
      <c r="S74" s="67"/>
      <c r="T74" s="67"/>
      <c r="U74" s="67"/>
      <c r="V74" s="67"/>
      <c r="W74" s="67"/>
      <c r="X74" s="67"/>
      <c r="Y74" s="67"/>
    </row>
    <row r="75" spans="1:25" x14ac:dyDescent="0.3">
      <c r="B75" s="67"/>
      <c r="C75" s="67"/>
      <c r="D75" s="36"/>
      <c r="E75" s="36"/>
      <c r="F75" s="36"/>
      <c r="G75" s="36"/>
      <c r="H75" s="36"/>
      <c r="I75" s="36"/>
      <c r="J75" s="36"/>
      <c r="K75" s="36"/>
      <c r="L75" s="36"/>
      <c r="M75" s="36"/>
      <c r="N75" s="36"/>
      <c r="O75" s="36"/>
      <c r="P75" s="67"/>
      <c r="Q75" s="67"/>
      <c r="R75" s="67"/>
      <c r="S75" s="67"/>
      <c r="T75" s="67"/>
      <c r="U75" s="67"/>
      <c r="V75" s="67"/>
      <c r="W75" s="67"/>
      <c r="X75" s="67"/>
      <c r="Y75" s="67"/>
    </row>
    <row r="76" spans="1:25" x14ac:dyDescent="0.3">
      <c r="B76" s="67"/>
      <c r="C76" s="67"/>
      <c r="D76" s="36"/>
      <c r="E76" s="36"/>
      <c r="F76" s="36"/>
      <c r="G76" s="36"/>
      <c r="H76" s="36"/>
      <c r="I76" s="36"/>
      <c r="J76" s="36"/>
      <c r="K76" s="36"/>
      <c r="L76" s="36"/>
      <c r="M76" s="36"/>
      <c r="N76" s="36"/>
      <c r="O76" s="36"/>
      <c r="P76" s="67"/>
      <c r="Q76" s="67"/>
      <c r="R76" s="67"/>
      <c r="S76" s="67"/>
      <c r="T76" s="67"/>
      <c r="U76" s="67"/>
      <c r="V76" s="67"/>
      <c r="W76" s="67"/>
      <c r="X76" s="67"/>
      <c r="Y76" s="67"/>
    </row>
    <row r="77" spans="1:25" x14ac:dyDescent="0.3">
      <c r="B77" s="67"/>
      <c r="C77" s="67"/>
      <c r="D77" s="36"/>
      <c r="E77" s="36"/>
      <c r="F77" s="36"/>
      <c r="G77" s="36"/>
      <c r="H77" s="36"/>
      <c r="I77" s="36"/>
      <c r="J77" s="36"/>
      <c r="K77" s="36"/>
      <c r="L77" s="36"/>
      <c r="M77" s="36"/>
      <c r="N77" s="36"/>
      <c r="O77" s="36"/>
      <c r="P77" s="67"/>
      <c r="Q77" s="67"/>
      <c r="R77" s="67"/>
      <c r="S77" s="67"/>
      <c r="T77" s="67"/>
      <c r="U77" s="67"/>
      <c r="V77" s="67"/>
      <c r="W77" s="67"/>
      <c r="X77" s="67"/>
      <c r="Y77" s="67"/>
    </row>
    <row r="78" spans="1:25" x14ac:dyDescent="0.3">
      <c r="B78" s="67"/>
      <c r="C78" s="67"/>
      <c r="D78" s="36"/>
      <c r="E78" s="36"/>
      <c r="F78" s="36"/>
      <c r="G78" s="36"/>
      <c r="H78" s="36"/>
      <c r="I78" s="36"/>
      <c r="J78" s="36"/>
      <c r="K78" s="36"/>
      <c r="L78" s="36"/>
      <c r="M78" s="36"/>
      <c r="N78" s="36"/>
      <c r="O78" s="36"/>
      <c r="P78" s="67"/>
      <c r="Q78" s="67"/>
      <c r="R78" s="67"/>
      <c r="S78" s="67"/>
      <c r="T78" s="67"/>
      <c r="U78" s="67"/>
      <c r="V78" s="67"/>
      <c r="W78" s="67"/>
      <c r="X78" s="67"/>
      <c r="Y78" s="67"/>
    </row>
    <row r="79" spans="1:25" x14ac:dyDescent="0.3">
      <c r="B79" s="67"/>
      <c r="C79" s="67"/>
      <c r="D79" s="36"/>
      <c r="E79" s="36"/>
      <c r="F79" s="36"/>
      <c r="G79" s="36"/>
      <c r="H79" s="36"/>
      <c r="I79" s="36"/>
      <c r="J79" s="36"/>
      <c r="K79" s="36"/>
      <c r="L79" s="36"/>
      <c r="M79" s="36"/>
      <c r="N79" s="36"/>
      <c r="O79" s="36"/>
      <c r="P79" s="67"/>
      <c r="Q79" s="67"/>
      <c r="R79" s="67"/>
      <c r="S79" s="67"/>
      <c r="T79" s="67"/>
      <c r="U79" s="67"/>
      <c r="V79" s="67"/>
      <c r="W79" s="67"/>
      <c r="X79" s="67"/>
      <c r="Y79" s="67"/>
    </row>
    <row r="80" spans="1:25" x14ac:dyDescent="0.3">
      <c r="B80" s="67"/>
      <c r="C80" s="67"/>
      <c r="D80" s="36"/>
      <c r="E80" s="36"/>
      <c r="F80" s="36"/>
      <c r="G80" s="36"/>
      <c r="H80" s="36"/>
      <c r="I80" s="36"/>
      <c r="J80" s="36"/>
      <c r="K80" s="36"/>
      <c r="L80" s="36"/>
      <c r="M80" s="36"/>
      <c r="N80" s="36"/>
      <c r="O80" s="36"/>
      <c r="P80" s="67"/>
      <c r="Q80" s="67"/>
      <c r="R80" s="67"/>
      <c r="S80" s="67"/>
      <c r="T80" s="67"/>
      <c r="U80" s="67"/>
      <c r="V80" s="67"/>
      <c r="W80" s="67"/>
      <c r="X80" s="67"/>
      <c r="Y80" s="67"/>
    </row>
    <row r="81" spans="2:25" x14ac:dyDescent="0.3">
      <c r="B81" s="67"/>
      <c r="C81" s="67"/>
      <c r="D81" s="36"/>
      <c r="E81" s="36"/>
      <c r="F81" s="36"/>
      <c r="G81" s="36"/>
      <c r="H81" s="36"/>
      <c r="I81" s="36"/>
      <c r="J81" s="36"/>
      <c r="K81" s="36"/>
      <c r="L81" s="36"/>
      <c r="M81" s="36"/>
      <c r="N81" s="36"/>
      <c r="O81" s="36"/>
      <c r="P81" s="67"/>
      <c r="Q81" s="67"/>
      <c r="R81" s="67"/>
      <c r="S81" s="67"/>
      <c r="T81" s="67"/>
      <c r="U81" s="67"/>
      <c r="V81" s="67"/>
      <c r="W81" s="67"/>
      <c r="X81" s="67"/>
      <c r="Y81" s="67"/>
    </row>
    <row r="82" spans="2:25" x14ac:dyDescent="0.3">
      <c r="B82" s="67"/>
      <c r="C82" s="67"/>
      <c r="D82" s="36"/>
      <c r="E82" s="36"/>
      <c r="F82" s="36"/>
      <c r="G82" s="36"/>
      <c r="H82" s="36"/>
      <c r="I82" s="36"/>
      <c r="J82" s="36"/>
      <c r="K82" s="36"/>
      <c r="L82" s="36"/>
      <c r="M82" s="36"/>
      <c r="N82" s="36"/>
      <c r="O82" s="36"/>
      <c r="P82" s="67"/>
      <c r="Q82" s="67"/>
      <c r="R82" s="67"/>
      <c r="S82" s="67"/>
      <c r="T82" s="67"/>
      <c r="U82" s="67"/>
      <c r="V82" s="67"/>
      <c r="W82" s="67"/>
      <c r="X82" s="67"/>
      <c r="Y82" s="67"/>
    </row>
    <row r="83" spans="2:25" x14ac:dyDescent="0.3">
      <c r="B83" s="67"/>
      <c r="C83" s="67"/>
      <c r="D83" s="36"/>
      <c r="E83" s="36"/>
      <c r="F83" s="36"/>
      <c r="G83" s="36"/>
      <c r="H83" s="36"/>
      <c r="I83" s="36"/>
      <c r="J83" s="36"/>
      <c r="K83" s="36"/>
      <c r="L83" s="36"/>
      <c r="M83" s="36"/>
      <c r="N83" s="36"/>
      <c r="O83" s="36"/>
      <c r="P83" s="67"/>
      <c r="Q83" s="67"/>
      <c r="R83" s="67"/>
      <c r="S83" s="67"/>
      <c r="T83" s="67"/>
      <c r="U83" s="67"/>
      <c r="V83" s="67"/>
      <c r="W83" s="67"/>
      <c r="X83" s="67"/>
      <c r="Y83" s="67"/>
    </row>
    <row r="84" spans="2:25" x14ac:dyDescent="0.3">
      <c r="B84" s="67"/>
      <c r="C84" s="67"/>
      <c r="D84" s="36"/>
      <c r="E84" s="36"/>
      <c r="F84" s="36"/>
      <c r="G84" s="36"/>
      <c r="H84" s="36"/>
      <c r="I84" s="36"/>
      <c r="J84" s="36"/>
      <c r="K84" s="36"/>
      <c r="L84" s="36"/>
      <c r="M84" s="36"/>
      <c r="N84" s="36"/>
      <c r="O84" s="36"/>
      <c r="P84" s="67"/>
      <c r="Q84" s="67"/>
      <c r="R84" s="67"/>
      <c r="S84" s="67"/>
      <c r="T84" s="67"/>
      <c r="U84" s="67"/>
      <c r="V84" s="67"/>
      <c r="W84" s="67"/>
      <c r="X84" s="67"/>
      <c r="Y84" s="67"/>
    </row>
    <row r="85" spans="2:25" x14ac:dyDescent="0.3">
      <c r="B85" s="67"/>
      <c r="C85" s="67"/>
      <c r="D85" s="36"/>
      <c r="E85" s="36"/>
      <c r="F85" s="36"/>
      <c r="G85" s="36"/>
      <c r="H85" s="36"/>
      <c r="I85" s="36"/>
      <c r="J85" s="36"/>
      <c r="K85" s="36"/>
      <c r="L85" s="36"/>
      <c r="M85" s="36"/>
      <c r="N85" s="36"/>
      <c r="O85" s="36"/>
      <c r="P85" s="67"/>
      <c r="Q85" s="67"/>
      <c r="R85" s="67"/>
      <c r="S85" s="67"/>
      <c r="T85" s="67"/>
      <c r="U85" s="67"/>
      <c r="V85" s="67"/>
      <c r="W85" s="67"/>
      <c r="X85" s="67"/>
      <c r="Y85" s="67"/>
    </row>
    <row r="86" spans="2:25" x14ac:dyDescent="0.3">
      <c r="B86" s="67"/>
      <c r="C86" s="67"/>
      <c r="D86" s="36"/>
      <c r="E86" s="36"/>
      <c r="F86" s="36"/>
      <c r="G86" s="36"/>
      <c r="H86" s="36"/>
      <c r="I86" s="36"/>
      <c r="J86" s="36"/>
      <c r="K86" s="36"/>
      <c r="L86" s="36"/>
      <c r="M86" s="36"/>
      <c r="N86" s="36"/>
      <c r="O86" s="36"/>
      <c r="P86" s="67"/>
      <c r="Q86" s="67"/>
      <c r="R86" s="67"/>
      <c r="S86" s="67"/>
      <c r="T86" s="67"/>
      <c r="U86" s="67"/>
      <c r="V86" s="67"/>
      <c r="W86" s="67"/>
      <c r="X86" s="67"/>
      <c r="Y86" s="67"/>
    </row>
    <row r="87" spans="2:25" x14ac:dyDescent="0.3">
      <c r="B87" s="67"/>
      <c r="C87" s="67"/>
      <c r="D87" s="36"/>
      <c r="E87" s="36"/>
      <c r="F87" s="36"/>
      <c r="G87" s="36"/>
      <c r="H87" s="36"/>
      <c r="I87" s="36"/>
      <c r="J87" s="36"/>
      <c r="K87" s="36"/>
      <c r="L87" s="36"/>
      <c r="M87" s="36"/>
      <c r="N87" s="36"/>
      <c r="O87" s="36"/>
      <c r="P87" s="67"/>
      <c r="Q87" s="67"/>
      <c r="R87" s="67"/>
      <c r="S87" s="67"/>
      <c r="T87" s="67"/>
      <c r="U87" s="67"/>
      <c r="V87" s="67"/>
      <c r="W87" s="67"/>
      <c r="X87" s="67"/>
      <c r="Y87" s="67"/>
    </row>
    <row r="88" spans="2:25" x14ac:dyDescent="0.3">
      <c r="B88" s="67"/>
      <c r="C88" s="67"/>
      <c r="D88" s="36"/>
      <c r="E88" s="36"/>
      <c r="F88" s="36"/>
      <c r="G88" s="36"/>
      <c r="H88" s="36"/>
      <c r="I88" s="36"/>
      <c r="J88" s="36"/>
      <c r="K88" s="36"/>
      <c r="L88" s="36"/>
      <c r="M88" s="36"/>
      <c r="N88" s="36"/>
      <c r="O88" s="36"/>
      <c r="P88" s="67"/>
      <c r="Q88" s="67"/>
      <c r="R88" s="67"/>
      <c r="S88" s="67"/>
      <c r="T88" s="67"/>
      <c r="U88" s="67"/>
      <c r="V88" s="67"/>
      <c r="W88" s="67"/>
      <c r="X88" s="67"/>
      <c r="Y88" s="67"/>
    </row>
    <row r="89" spans="2:25" x14ac:dyDescent="0.3">
      <c r="B89" s="67"/>
      <c r="C89" s="67"/>
      <c r="D89" s="36"/>
      <c r="E89" s="36"/>
      <c r="F89" s="36"/>
      <c r="G89" s="36"/>
      <c r="H89" s="36"/>
      <c r="I89" s="36"/>
      <c r="J89" s="36"/>
      <c r="K89" s="36"/>
      <c r="L89" s="36"/>
      <c r="M89" s="36"/>
      <c r="N89" s="36"/>
      <c r="O89" s="36"/>
      <c r="P89" s="67"/>
      <c r="Q89" s="67"/>
      <c r="R89" s="67"/>
      <c r="S89" s="67"/>
      <c r="T89" s="67"/>
      <c r="U89" s="67"/>
      <c r="V89" s="67"/>
      <c r="W89" s="67"/>
      <c r="X89" s="67"/>
      <c r="Y89" s="67"/>
    </row>
    <row r="90" spans="2:25" x14ac:dyDescent="0.3">
      <c r="B90" s="67"/>
      <c r="C90" s="67"/>
      <c r="D90" s="36"/>
      <c r="E90" s="36"/>
      <c r="F90" s="36"/>
      <c r="G90" s="36"/>
      <c r="H90" s="36"/>
      <c r="I90" s="36"/>
      <c r="J90" s="36"/>
      <c r="K90" s="36"/>
      <c r="L90" s="36"/>
      <c r="M90" s="36"/>
      <c r="N90" s="36"/>
      <c r="O90" s="36"/>
      <c r="P90" s="67"/>
      <c r="Q90" s="67"/>
      <c r="R90" s="67"/>
      <c r="S90" s="67"/>
      <c r="T90" s="67"/>
      <c r="U90" s="67"/>
      <c r="V90" s="67"/>
      <c r="W90" s="67"/>
      <c r="X90" s="67"/>
      <c r="Y90" s="67"/>
    </row>
    <row r="91" spans="2:25" x14ac:dyDescent="0.3">
      <c r="B91" s="67"/>
      <c r="C91" s="67"/>
      <c r="D91" s="36"/>
      <c r="E91" s="36"/>
      <c r="F91" s="36"/>
      <c r="G91" s="36"/>
      <c r="H91" s="36"/>
      <c r="I91" s="36"/>
      <c r="J91" s="36"/>
      <c r="K91" s="36"/>
      <c r="L91" s="36"/>
      <c r="M91" s="36"/>
      <c r="N91" s="36"/>
      <c r="O91" s="36"/>
      <c r="P91" s="67"/>
      <c r="Q91" s="67"/>
      <c r="R91" s="67"/>
      <c r="S91" s="67"/>
      <c r="T91" s="67"/>
      <c r="U91" s="67"/>
      <c r="V91" s="67"/>
      <c r="W91" s="67"/>
      <c r="X91" s="67"/>
      <c r="Y91" s="67"/>
    </row>
    <row r="92" spans="2:25" x14ac:dyDescent="0.3">
      <c r="B92" s="67"/>
      <c r="C92" s="67"/>
      <c r="D92" s="36"/>
      <c r="E92" s="36"/>
      <c r="F92" s="36"/>
      <c r="G92" s="36"/>
      <c r="H92" s="36"/>
      <c r="I92" s="36"/>
      <c r="J92" s="36"/>
      <c r="K92" s="36"/>
      <c r="L92" s="36"/>
      <c r="M92" s="36"/>
      <c r="N92" s="36"/>
      <c r="O92" s="36"/>
      <c r="P92" s="67"/>
      <c r="Q92" s="67"/>
      <c r="R92" s="67"/>
      <c r="S92" s="67"/>
      <c r="T92" s="67"/>
      <c r="U92" s="67"/>
      <c r="V92" s="67"/>
      <c r="W92" s="67"/>
      <c r="X92" s="67"/>
      <c r="Y92" s="67"/>
    </row>
    <row r="93" spans="2:25" x14ac:dyDescent="0.3">
      <c r="B93" s="67"/>
      <c r="C93" s="67"/>
      <c r="D93" s="36"/>
      <c r="E93" s="36"/>
      <c r="F93" s="36"/>
      <c r="G93" s="36"/>
      <c r="H93" s="36"/>
      <c r="I93" s="36"/>
      <c r="J93" s="36"/>
      <c r="K93" s="36"/>
      <c r="L93" s="36"/>
      <c r="M93" s="36"/>
      <c r="N93" s="36"/>
      <c r="O93" s="36"/>
      <c r="P93" s="67"/>
      <c r="Q93" s="67"/>
      <c r="R93" s="67"/>
      <c r="S93" s="67"/>
      <c r="T93" s="67"/>
      <c r="U93" s="67"/>
      <c r="V93" s="67"/>
      <c r="W93" s="67"/>
      <c r="X93" s="67"/>
      <c r="Y93" s="67"/>
    </row>
    <row r="94" spans="2:25" x14ac:dyDescent="0.3">
      <c r="P94" s="10"/>
      <c r="Q94" s="10"/>
      <c r="T94" s="58"/>
      <c r="U94" s="58"/>
    </row>
    <row r="95" spans="2:25" x14ac:dyDescent="0.3">
      <c r="B95" s="35"/>
      <c r="C95" s="35"/>
      <c r="D95" s="35"/>
      <c r="E95" s="35"/>
      <c r="F95" s="35"/>
      <c r="G95" s="35"/>
      <c r="H95" s="35"/>
      <c r="I95" s="35"/>
      <c r="J95" s="35"/>
      <c r="K95" s="35"/>
      <c r="L95" s="35"/>
      <c r="M95" s="35"/>
      <c r="N95" s="35"/>
      <c r="O95" s="35"/>
      <c r="P95" s="10"/>
      <c r="Q95" s="10"/>
      <c r="R95" s="35"/>
      <c r="S95" s="35"/>
      <c r="T95" s="35"/>
      <c r="U95" s="35"/>
      <c r="V95" s="35"/>
      <c r="W95" s="35"/>
      <c r="X95" s="35"/>
      <c r="Y95" s="35"/>
    </row>
    <row r="96" spans="2:25" x14ac:dyDescent="0.3">
      <c r="B96" s="35"/>
      <c r="C96" s="35"/>
      <c r="D96" s="35"/>
      <c r="E96" s="35"/>
      <c r="F96" s="35"/>
      <c r="G96" s="35"/>
      <c r="H96" s="35"/>
      <c r="I96" s="35"/>
      <c r="J96" s="35"/>
      <c r="K96" s="35"/>
      <c r="L96" s="35"/>
      <c r="M96" s="35"/>
      <c r="N96" s="35"/>
      <c r="O96" s="35"/>
      <c r="P96" s="10"/>
      <c r="Q96" s="10"/>
      <c r="R96" s="35"/>
      <c r="S96" s="35"/>
      <c r="T96" s="35"/>
      <c r="U96" s="35"/>
      <c r="V96" s="35"/>
      <c r="W96" s="35"/>
      <c r="X96" s="35"/>
      <c r="Y96" s="35"/>
    </row>
    <row r="97" spans="2:25" x14ac:dyDescent="0.3">
      <c r="B97" s="35"/>
      <c r="C97" s="35"/>
      <c r="D97" s="35"/>
      <c r="E97" s="35"/>
      <c r="F97" s="35"/>
      <c r="G97" s="35"/>
      <c r="H97" s="35"/>
      <c r="I97" s="35"/>
      <c r="J97" s="35"/>
      <c r="K97" s="35"/>
      <c r="L97" s="35"/>
      <c r="M97" s="35"/>
      <c r="N97" s="35"/>
      <c r="O97" s="35"/>
      <c r="P97" s="10"/>
      <c r="Q97" s="10"/>
      <c r="R97" s="35"/>
      <c r="S97" s="35"/>
      <c r="T97" s="35"/>
      <c r="U97" s="35"/>
      <c r="V97" s="35"/>
      <c r="W97" s="35"/>
      <c r="X97" s="35"/>
      <c r="Y97" s="35"/>
    </row>
    <row r="98" spans="2:25" x14ac:dyDescent="0.3">
      <c r="B98" s="35"/>
      <c r="C98" s="35"/>
      <c r="D98" s="35"/>
      <c r="E98" s="35"/>
      <c r="F98" s="35"/>
      <c r="G98" s="35"/>
      <c r="H98" s="35"/>
      <c r="I98" s="35"/>
      <c r="J98" s="35"/>
      <c r="K98" s="35"/>
      <c r="L98" s="35"/>
      <c r="M98" s="35"/>
      <c r="N98" s="35"/>
      <c r="O98" s="35"/>
      <c r="P98" s="10"/>
      <c r="Q98" s="10"/>
      <c r="R98" s="35"/>
      <c r="S98" s="35"/>
      <c r="T98" s="35"/>
      <c r="U98" s="35"/>
      <c r="V98" s="35"/>
      <c r="W98" s="35"/>
      <c r="X98" s="35"/>
      <c r="Y98" s="35"/>
    </row>
    <row r="99" spans="2:25" x14ac:dyDescent="0.3">
      <c r="B99" s="35"/>
      <c r="C99" s="35"/>
      <c r="D99" s="35"/>
      <c r="E99" s="35"/>
      <c r="F99" s="35"/>
      <c r="G99" s="35"/>
      <c r="H99" s="35"/>
      <c r="I99" s="35"/>
      <c r="J99" s="35"/>
      <c r="K99" s="35"/>
      <c r="L99" s="35"/>
      <c r="M99" s="35"/>
      <c r="N99" s="35"/>
      <c r="O99" s="35"/>
      <c r="P99" s="10"/>
      <c r="Q99" s="10"/>
      <c r="R99" s="35"/>
      <c r="S99" s="35"/>
      <c r="T99" s="35"/>
      <c r="U99" s="35"/>
      <c r="V99" s="35"/>
      <c r="W99" s="35"/>
      <c r="X99" s="35"/>
      <c r="Y99" s="35"/>
    </row>
    <row r="100" spans="2:25" x14ac:dyDescent="0.3">
      <c r="B100" s="35"/>
      <c r="C100" s="35"/>
      <c r="D100" s="35"/>
      <c r="E100" s="35"/>
      <c r="F100" s="35"/>
      <c r="G100" s="35"/>
      <c r="H100" s="35"/>
      <c r="I100" s="35"/>
      <c r="J100" s="35"/>
      <c r="K100" s="35"/>
      <c r="L100" s="35"/>
      <c r="M100" s="35"/>
      <c r="N100" s="35"/>
      <c r="O100" s="35"/>
      <c r="P100" s="10"/>
      <c r="Q100" s="10"/>
      <c r="R100" s="35"/>
      <c r="S100" s="35"/>
      <c r="T100" s="35"/>
      <c r="U100" s="35"/>
      <c r="V100" s="35"/>
      <c r="W100" s="35"/>
      <c r="X100" s="35"/>
      <c r="Y100" s="35"/>
    </row>
    <row r="101" spans="2:25" x14ac:dyDescent="0.3">
      <c r="B101" s="35"/>
      <c r="C101" s="35"/>
      <c r="D101" s="35"/>
      <c r="E101" s="35"/>
      <c r="F101" s="35"/>
      <c r="G101" s="35"/>
      <c r="H101" s="35"/>
      <c r="I101" s="35"/>
      <c r="J101" s="35"/>
      <c r="K101" s="35"/>
      <c r="L101" s="35"/>
      <c r="M101" s="35"/>
      <c r="N101" s="35"/>
      <c r="O101" s="35"/>
      <c r="P101" s="10"/>
      <c r="Q101" s="10"/>
      <c r="R101" s="35"/>
      <c r="S101" s="35"/>
      <c r="T101" s="35"/>
      <c r="U101" s="35"/>
      <c r="V101" s="35"/>
      <c r="W101" s="35"/>
      <c r="X101" s="35"/>
      <c r="Y101" s="35"/>
    </row>
    <row r="102" spans="2:25" x14ac:dyDescent="0.3">
      <c r="B102" s="35"/>
      <c r="C102" s="35"/>
      <c r="D102" s="35"/>
      <c r="E102" s="35"/>
      <c r="F102" s="35"/>
      <c r="G102" s="35"/>
      <c r="H102" s="35"/>
      <c r="I102" s="35"/>
      <c r="J102" s="35"/>
      <c r="K102" s="35"/>
      <c r="L102" s="35"/>
      <c r="M102" s="35"/>
      <c r="N102" s="35"/>
      <c r="O102" s="35"/>
      <c r="P102" s="10"/>
      <c r="Q102" s="10"/>
      <c r="R102" s="35"/>
      <c r="S102" s="35"/>
      <c r="T102" s="35"/>
      <c r="U102" s="35"/>
      <c r="V102" s="35"/>
      <c r="W102" s="35"/>
      <c r="X102" s="35"/>
      <c r="Y102" s="35"/>
    </row>
    <row r="103" spans="2:25" x14ac:dyDescent="0.3">
      <c r="B103" s="35"/>
      <c r="C103" s="35"/>
      <c r="D103" s="35"/>
      <c r="E103" s="35"/>
      <c r="F103" s="35"/>
      <c r="G103" s="35"/>
      <c r="H103" s="35"/>
      <c r="I103" s="35"/>
      <c r="J103" s="35"/>
      <c r="K103" s="35"/>
      <c r="L103" s="35"/>
      <c r="M103" s="35"/>
      <c r="N103" s="35"/>
      <c r="O103" s="35"/>
      <c r="P103" s="10"/>
      <c r="Q103" s="10"/>
      <c r="R103" s="35"/>
      <c r="S103" s="35"/>
      <c r="T103" s="35"/>
      <c r="U103" s="35"/>
      <c r="V103" s="35"/>
      <c r="W103" s="35"/>
      <c r="X103" s="35"/>
      <c r="Y103" s="35"/>
    </row>
    <row r="104" spans="2:25" x14ac:dyDescent="0.3">
      <c r="B104" s="35"/>
      <c r="C104" s="35"/>
      <c r="D104" s="35"/>
      <c r="E104" s="35"/>
      <c r="F104" s="35"/>
      <c r="G104" s="35"/>
      <c r="H104" s="35"/>
      <c r="I104" s="35"/>
      <c r="J104" s="35"/>
      <c r="K104" s="35"/>
      <c r="L104" s="35"/>
      <c r="M104" s="35"/>
      <c r="N104" s="35"/>
      <c r="O104" s="35"/>
      <c r="P104" s="10"/>
      <c r="Q104" s="10"/>
      <c r="R104" s="35"/>
      <c r="S104" s="35"/>
      <c r="T104" s="35"/>
      <c r="U104" s="35"/>
      <c r="V104" s="35"/>
      <c r="W104" s="35"/>
      <c r="X104" s="35"/>
      <c r="Y104" s="35"/>
    </row>
    <row r="105" spans="2:25" x14ac:dyDescent="0.3">
      <c r="B105" s="35"/>
      <c r="C105" s="35"/>
      <c r="D105" s="35"/>
      <c r="E105" s="35"/>
      <c r="F105" s="35"/>
      <c r="G105" s="35"/>
      <c r="H105" s="35"/>
      <c r="I105" s="35"/>
      <c r="J105" s="35"/>
      <c r="K105" s="35"/>
      <c r="L105" s="35"/>
      <c r="M105" s="35"/>
      <c r="N105" s="35"/>
      <c r="O105" s="35"/>
      <c r="P105" s="10"/>
      <c r="Q105" s="10"/>
      <c r="R105" s="35"/>
      <c r="S105" s="35"/>
      <c r="T105" s="35"/>
      <c r="U105" s="35"/>
      <c r="V105" s="35"/>
      <c r="W105" s="35"/>
      <c r="X105" s="35"/>
      <c r="Y105" s="35"/>
    </row>
    <row r="106" spans="2:25" x14ac:dyDescent="0.3">
      <c r="B106" s="35"/>
      <c r="C106" s="35"/>
      <c r="D106" s="35"/>
      <c r="E106" s="35"/>
      <c r="F106" s="35"/>
      <c r="G106" s="35"/>
      <c r="H106" s="35"/>
      <c r="I106" s="35"/>
      <c r="J106" s="35"/>
      <c r="K106" s="35"/>
      <c r="L106" s="35"/>
      <c r="M106" s="35"/>
      <c r="N106" s="35"/>
      <c r="O106" s="35"/>
      <c r="P106" s="10"/>
      <c r="Q106" s="10"/>
      <c r="R106" s="35"/>
      <c r="S106" s="35"/>
      <c r="T106" s="35"/>
      <c r="U106" s="35"/>
      <c r="V106" s="35"/>
      <c r="W106" s="35"/>
      <c r="X106" s="35"/>
      <c r="Y106" s="35"/>
    </row>
    <row r="107" spans="2:25" x14ac:dyDescent="0.3">
      <c r="B107" s="35"/>
      <c r="C107" s="35"/>
      <c r="D107" s="35"/>
      <c r="E107" s="35"/>
      <c r="F107" s="35"/>
      <c r="G107" s="35"/>
      <c r="H107" s="35"/>
      <c r="I107" s="35"/>
      <c r="J107" s="35"/>
      <c r="K107" s="35"/>
      <c r="L107" s="35"/>
      <c r="M107" s="35"/>
      <c r="N107" s="35"/>
      <c r="O107" s="35"/>
      <c r="P107" s="10"/>
      <c r="Q107" s="10"/>
      <c r="R107" s="35"/>
      <c r="S107" s="35"/>
      <c r="T107" s="35"/>
      <c r="U107" s="35"/>
      <c r="V107" s="35"/>
      <c r="W107" s="35"/>
      <c r="X107" s="35"/>
      <c r="Y107" s="35"/>
    </row>
    <row r="108" spans="2:25" x14ac:dyDescent="0.3">
      <c r="B108" s="35"/>
      <c r="C108" s="35"/>
      <c r="D108" s="35"/>
      <c r="E108" s="35"/>
      <c r="F108" s="35"/>
      <c r="G108" s="35"/>
      <c r="H108" s="35"/>
      <c r="I108" s="35"/>
      <c r="J108" s="35"/>
      <c r="K108" s="35"/>
      <c r="L108" s="35"/>
      <c r="M108" s="35"/>
      <c r="N108" s="35"/>
      <c r="O108" s="35"/>
      <c r="P108" s="10"/>
      <c r="Q108" s="10"/>
      <c r="R108" s="35"/>
      <c r="S108" s="35"/>
      <c r="T108" s="35"/>
      <c r="U108" s="35"/>
      <c r="V108" s="35"/>
      <c r="W108" s="35"/>
      <c r="X108" s="35"/>
      <c r="Y108" s="35"/>
    </row>
    <row r="109" spans="2:25" x14ac:dyDescent="0.3">
      <c r="B109" s="35"/>
      <c r="C109" s="35"/>
      <c r="D109" s="35"/>
      <c r="E109" s="35"/>
      <c r="F109" s="35"/>
      <c r="G109" s="35"/>
      <c r="H109" s="35"/>
      <c r="I109" s="35"/>
      <c r="J109" s="35"/>
      <c r="K109" s="35"/>
      <c r="L109" s="35"/>
      <c r="M109" s="35"/>
      <c r="N109" s="35"/>
      <c r="O109" s="35"/>
      <c r="P109" s="10"/>
      <c r="Q109" s="10"/>
      <c r="R109" s="35"/>
      <c r="S109" s="35"/>
      <c r="T109" s="35"/>
      <c r="U109" s="35"/>
      <c r="V109" s="35"/>
      <c r="W109" s="35"/>
      <c r="X109" s="35"/>
      <c r="Y109" s="35"/>
    </row>
    <row r="110" spans="2:25" x14ac:dyDescent="0.3">
      <c r="B110" s="35"/>
      <c r="C110" s="35"/>
      <c r="D110" s="35"/>
      <c r="E110" s="35"/>
      <c r="F110" s="35"/>
      <c r="G110" s="35"/>
      <c r="H110" s="35"/>
      <c r="I110" s="35"/>
      <c r="J110" s="35"/>
      <c r="K110" s="35"/>
      <c r="L110" s="35"/>
      <c r="M110" s="35"/>
      <c r="N110" s="35"/>
      <c r="O110" s="35"/>
      <c r="P110" s="10"/>
      <c r="Q110" s="10"/>
      <c r="R110" s="35"/>
      <c r="S110" s="35"/>
      <c r="T110" s="35"/>
      <c r="U110" s="35"/>
      <c r="V110" s="35"/>
      <c r="W110" s="35"/>
      <c r="X110" s="35"/>
      <c r="Y110" s="35"/>
    </row>
    <row r="111" spans="2:25" x14ac:dyDescent="0.3">
      <c r="B111" s="35"/>
      <c r="C111" s="35"/>
      <c r="D111" s="35"/>
      <c r="E111" s="35"/>
      <c r="F111" s="35"/>
      <c r="G111" s="35"/>
      <c r="H111" s="35"/>
      <c r="I111" s="35"/>
      <c r="J111" s="35"/>
      <c r="K111" s="35"/>
      <c r="L111" s="35"/>
      <c r="M111" s="35"/>
      <c r="N111" s="35"/>
      <c r="O111" s="35"/>
      <c r="P111" s="10"/>
      <c r="Q111" s="10"/>
      <c r="R111" s="35"/>
      <c r="S111" s="35"/>
      <c r="T111" s="35"/>
      <c r="U111" s="35"/>
      <c r="V111" s="35"/>
      <c r="W111" s="35"/>
      <c r="X111" s="35"/>
      <c r="Y111" s="35"/>
    </row>
    <row r="112" spans="2:25" x14ac:dyDescent="0.3">
      <c r="B112" s="35"/>
      <c r="C112" s="35"/>
      <c r="D112" s="35"/>
      <c r="E112" s="35"/>
      <c r="F112" s="35"/>
      <c r="G112" s="35"/>
      <c r="H112" s="35"/>
      <c r="I112" s="35"/>
      <c r="J112" s="35"/>
      <c r="K112" s="35"/>
      <c r="L112" s="35"/>
      <c r="M112" s="35"/>
      <c r="N112" s="35"/>
      <c r="O112" s="35"/>
      <c r="P112" s="10"/>
      <c r="Q112" s="10"/>
      <c r="R112" s="35"/>
      <c r="S112" s="35"/>
      <c r="T112" s="35"/>
      <c r="U112" s="35"/>
      <c r="V112" s="35"/>
      <c r="W112" s="35"/>
      <c r="X112" s="35"/>
      <c r="Y112" s="35"/>
    </row>
    <row r="113" spans="2:25" x14ac:dyDescent="0.3">
      <c r="B113" s="35"/>
      <c r="C113" s="35"/>
      <c r="D113" s="35"/>
      <c r="E113" s="35"/>
      <c r="F113" s="35"/>
      <c r="G113" s="35"/>
      <c r="H113" s="35"/>
      <c r="I113" s="35"/>
      <c r="J113" s="35"/>
      <c r="K113" s="35"/>
      <c r="L113" s="35"/>
      <c r="M113" s="35"/>
      <c r="N113" s="35"/>
      <c r="O113" s="35"/>
      <c r="P113" s="10"/>
      <c r="Q113" s="10"/>
      <c r="R113" s="35"/>
      <c r="S113" s="35"/>
      <c r="T113" s="35"/>
      <c r="U113" s="35"/>
      <c r="V113" s="35"/>
      <c r="W113" s="35"/>
      <c r="X113" s="35"/>
      <c r="Y113" s="35"/>
    </row>
    <row r="114" spans="2:25" x14ac:dyDescent="0.3">
      <c r="B114" s="35"/>
      <c r="C114" s="35"/>
      <c r="D114" s="35"/>
      <c r="E114" s="35"/>
      <c r="F114" s="35"/>
      <c r="G114" s="35"/>
      <c r="H114" s="35"/>
      <c r="I114" s="35"/>
      <c r="J114" s="35"/>
      <c r="K114" s="35"/>
      <c r="L114" s="35"/>
      <c r="M114" s="35"/>
      <c r="N114" s="35"/>
      <c r="O114" s="35"/>
      <c r="P114" s="10"/>
      <c r="Q114" s="10"/>
      <c r="R114" s="35"/>
      <c r="S114" s="35"/>
      <c r="T114" s="35"/>
      <c r="U114" s="35"/>
      <c r="V114" s="35"/>
      <c r="W114" s="35"/>
      <c r="X114" s="35"/>
      <c r="Y114" s="35"/>
    </row>
    <row r="115" spans="2:25" x14ac:dyDescent="0.3">
      <c r="B115" s="35"/>
      <c r="C115" s="35"/>
      <c r="D115" s="35"/>
      <c r="E115" s="35"/>
      <c r="F115" s="35"/>
      <c r="G115" s="35"/>
      <c r="H115" s="35"/>
      <c r="I115" s="35"/>
      <c r="J115" s="35"/>
      <c r="K115" s="35"/>
      <c r="L115" s="35"/>
      <c r="M115" s="35"/>
      <c r="N115" s="35"/>
      <c r="O115" s="35"/>
      <c r="P115" s="10"/>
      <c r="Q115" s="10"/>
      <c r="R115" s="35"/>
      <c r="S115" s="35"/>
      <c r="T115" s="35"/>
      <c r="U115" s="35"/>
      <c r="V115" s="35"/>
      <c r="W115" s="35"/>
      <c r="X115" s="35"/>
      <c r="Y115" s="35"/>
    </row>
    <row r="116" spans="2:25" x14ac:dyDescent="0.3">
      <c r="B116" s="35"/>
      <c r="C116" s="35"/>
      <c r="D116" s="35"/>
      <c r="E116" s="35"/>
      <c r="F116" s="35"/>
      <c r="G116" s="35"/>
      <c r="H116" s="35"/>
      <c r="I116" s="35"/>
      <c r="J116" s="35"/>
      <c r="K116" s="35"/>
      <c r="L116" s="35"/>
      <c r="M116" s="35"/>
      <c r="N116" s="35"/>
      <c r="O116" s="35"/>
      <c r="P116" s="10"/>
      <c r="Q116" s="10"/>
      <c r="R116" s="35"/>
      <c r="S116" s="35"/>
      <c r="T116" s="35"/>
      <c r="U116" s="35"/>
      <c r="V116" s="35"/>
      <c r="W116" s="35"/>
      <c r="X116" s="35"/>
      <c r="Y116" s="35"/>
    </row>
    <row r="117" spans="2:25" x14ac:dyDescent="0.3">
      <c r="B117" s="35"/>
      <c r="C117" s="35"/>
      <c r="D117" s="35"/>
      <c r="E117" s="35"/>
      <c r="F117" s="35"/>
      <c r="G117" s="35"/>
      <c r="H117" s="35"/>
      <c r="I117" s="35"/>
      <c r="J117" s="35"/>
      <c r="K117" s="35"/>
      <c r="L117" s="35"/>
      <c r="M117" s="35"/>
      <c r="N117" s="35"/>
      <c r="O117" s="35"/>
      <c r="P117" s="10"/>
      <c r="Q117" s="10"/>
      <c r="R117" s="35"/>
      <c r="S117" s="35"/>
      <c r="T117" s="35"/>
      <c r="U117" s="35"/>
      <c r="V117" s="35"/>
      <c r="W117" s="35"/>
      <c r="X117" s="35"/>
      <c r="Y117" s="35"/>
    </row>
    <row r="118" spans="2:25" x14ac:dyDescent="0.3">
      <c r="B118" s="35"/>
      <c r="C118" s="35"/>
      <c r="D118" s="35"/>
      <c r="E118" s="35"/>
      <c r="F118" s="35"/>
      <c r="G118" s="35"/>
      <c r="H118" s="35"/>
      <c r="I118" s="35"/>
      <c r="J118" s="35"/>
      <c r="K118" s="35"/>
      <c r="L118" s="35"/>
      <c r="M118" s="35"/>
      <c r="N118" s="35"/>
      <c r="O118" s="35"/>
      <c r="P118" s="10"/>
      <c r="Q118" s="10"/>
      <c r="R118" s="35"/>
      <c r="S118" s="35"/>
      <c r="T118" s="35"/>
      <c r="U118" s="35"/>
      <c r="V118" s="35"/>
      <c r="W118" s="35"/>
      <c r="X118" s="35"/>
      <c r="Y118" s="35"/>
    </row>
    <row r="119" spans="2:25" x14ac:dyDescent="0.3">
      <c r="B119" s="35"/>
      <c r="C119" s="35"/>
      <c r="D119" s="35"/>
      <c r="E119" s="35"/>
      <c r="F119" s="35"/>
      <c r="G119" s="35"/>
      <c r="H119" s="35"/>
      <c r="I119" s="35"/>
      <c r="J119" s="35"/>
      <c r="K119" s="35"/>
      <c r="L119" s="35"/>
      <c r="M119" s="35"/>
      <c r="N119" s="35"/>
      <c r="O119" s="35"/>
      <c r="P119" s="10"/>
      <c r="Q119" s="10"/>
      <c r="R119" s="35"/>
      <c r="S119" s="35"/>
      <c r="T119" s="35"/>
      <c r="U119" s="35"/>
      <c r="V119" s="35"/>
      <c r="W119" s="35"/>
      <c r="X119" s="35"/>
      <c r="Y119" s="35"/>
    </row>
    <row r="120" spans="2:25" x14ac:dyDescent="0.3">
      <c r="B120" s="35"/>
      <c r="C120" s="35"/>
      <c r="D120" s="35"/>
      <c r="E120" s="35"/>
      <c r="F120" s="35"/>
      <c r="G120" s="35"/>
      <c r="H120" s="35"/>
      <c r="I120" s="35"/>
      <c r="J120" s="35"/>
      <c r="K120" s="35"/>
      <c r="L120" s="35"/>
      <c r="M120" s="35"/>
      <c r="N120" s="35"/>
      <c r="O120" s="35"/>
      <c r="P120" s="10"/>
      <c r="Q120" s="10"/>
      <c r="R120" s="35"/>
      <c r="S120" s="35"/>
      <c r="T120" s="35"/>
      <c r="U120" s="35"/>
      <c r="V120" s="35"/>
      <c r="W120" s="35"/>
      <c r="X120" s="35"/>
      <c r="Y120" s="35"/>
    </row>
    <row r="121" spans="2:25" x14ac:dyDescent="0.3">
      <c r="B121" s="35"/>
      <c r="C121" s="35"/>
      <c r="D121" s="35"/>
      <c r="E121" s="35"/>
      <c r="F121" s="35"/>
      <c r="G121" s="35"/>
      <c r="H121" s="35"/>
      <c r="I121" s="35"/>
      <c r="J121" s="35"/>
      <c r="K121" s="35"/>
      <c r="L121" s="35"/>
      <c r="M121" s="35"/>
      <c r="N121" s="35"/>
      <c r="O121" s="35"/>
      <c r="P121" s="10"/>
      <c r="Q121" s="10"/>
      <c r="R121" s="35"/>
      <c r="S121" s="35"/>
      <c r="T121" s="35"/>
      <c r="U121" s="35"/>
      <c r="V121" s="35"/>
      <c r="W121" s="35"/>
      <c r="X121" s="35"/>
      <c r="Y121" s="35"/>
    </row>
    <row r="122" spans="2:25" x14ac:dyDescent="0.3">
      <c r="P122" s="10"/>
      <c r="Q122" s="10"/>
      <c r="T122" s="58"/>
      <c r="U122" s="58"/>
    </row>
  </sheetData>
  <mergeCells count="344">
    <mergeCell ref="X31:Y31"/>
    <mergeCell ref="A62:Y62"/>
    <mergeCell ref="A63:Y63"/>
    <mergeCell ref="A64:Y64"/>
    <mergeCell ref="L31:M31"/>
    <mergeCell ref="N31:O31"/>
    <mergeCell ref="P31:Q31"/>
    <mergeCell ref="R31:S31"/>
    <mergeCell ref="T31:U31"/>
    <mergeCell ref="V31:W31"/>
    <mergeCell ref="P30:Q30"/>
    <mergeCell ref="R30:S30"/>
    <mergeCell ref="T30:U30"/>
    <mergeCell ref="V30:W30"/>
    <mergeCell ref="X30:Y30"/>
    <mergeCell ref="B31:C31"/>
    <mergeCell ref="D31:E31"/>
    <mergeCell ref="F31:G31"/>
    <mergeCell ref="H31:I31"/>
    <mergeCell ref="J31:K31"/>
    <mergeCell ref="T29:U29"/>
    <mergeCell ref="V29:W29"/>
    <mergeCell ref="X29:Y29"/>
    <mergeCell ref="B30:C30"/>
    <mergeCell ref="D30:E30"/>
    <mergeCell ref="F30:G30"/>
    <mergeCell ref="H30:I30"/>
    <mergeCell ref="J30:K30"/>
    <mergeCell ref="L30:M30"/>
    <mergeCell ref="N30:O30"/>
    <mergeCell ref="X28:Y28"/>
    <mergeCell ref="B29:C29"/>
    <mergeCell ref="D29:E29"/>
    <mergeCell ref="F29:G29"/>
    <mergeCell ref="H29:I29"/>
    <mergeCell ref="J29:K29"/>
    <mergeCell ref="L29:M29"/>
    <mergeCell ref="N29:O29"/>
    <mergeCell ref="P29:Q29"/>
    <mergeCell ref="R29:S29"/>
    <mergeCell ref="L28:M28"/>
    <mergeCell ref="N28:O28"/>
    <mergeCell ref="P28:Q28"/>
    <mergeCell ref="R28:S28"/>
    <mergeCell ref="T28:U28"/>
    <mergeCell ref="V28:W28"/>
    <mergeCell ref="P27:Q27"/>
    <mergeCell ref="R27:S27"/>
    <mergeCell ref="T27:U27"/>
    <mergeCell ref="V27:W27"/>
    <mergeCell ref="X27:Y27"/>
    <mergeCell ref="B28:C28"/>
    <mergeCell ref="D28:E28"/>
    <mergeCell ref="F28:G28"/>
    <mergeCell ref="H28:I28"/>
    <mergeCell ref="J28:K28"/>
    <mergeCell ref="T26:U26"/>
    <mergeCell ref="V26:W26"/>
    <mergeCell ref="X26:Y26"/>
    <mergeCell ref="B27:C27"/>
    <mergeCell ref="D27:E27"/>
    <mergeCell ref="F27:G27"/>
    <mergeCell ref="H27:I27"/>
    <mergeCell ref="J27:K27"/>
    <mergeCell ref="L27:M27"/>
    <mergeCell ref="N27:O27"/>
    <mergeCell ref="X25:Y25"/>
    <mergeCell ref="B26:C26"/>
    <mergeCell ref="D26:E26"/>
    <mergeCell ref="F26:G26"/>
    <mergeCell ref="H26:I26"/>
    <mergeCell ref="J26:K26"/>
    <mergeCell ref="L26:M26"/>
    <mergeCell ref="N26:O26"/>
    <mergeCell ref="P26:Q26"/>
    <mergeCell ref="R26:S26"/>
    <mergeCell ref="L25:M25"/>
    <mergeCell ref="N25:O25"/>
    <mergeCell ref="P25:Q25"/>
    <mergeCell ref="R25:S25"/>
    <mergeCell ref="T25:U25"/>
    <mergeCell ref="V25:W25"/>
    <mergeCell ref="P24:Q24"/>
    <mergeCell ref="R24:S24"/>
    <mergeCell ref="T24:U24"/>
    <mergeCell ref="V24:W24"/>
    <mergeCell ref="X24:Y24"/>
    <mergeCell ref="B25:C25"/>
    <mergeCell ref="D25:E25"/>
    <mergeCell ref="F25:G25"/>
    <mergeCell ref="H25:I25"/>
    <mergeCell ref="J25:K25"/>
    <mergeCell ref="T23:U23"/>
    <mergeCell ref="V23:W23"/>
    <mergeCell ref="X23:Y23"/>
    <mergeCell ref="B24:C24"/>
    <mergeCell ref="D24:E24"/>
    <mergeCell ref="F24:G24"/>
    <mergeCell ref="H24:I24"/>
    <mergeCell ref="J24:K24"/>
    <mergeCell ref="L24:M24"/>
    <mergeCell ref="N24:O24"/>
    <mergeCell ref="X22:Y22"/>
    <mergeCell ref="B23:C23"/>
    <mergeCell ref="D23:E23"/>
    <mergeCell ref="F23:G23"/>
    <mergeCell ref="H23:I23"/>
    <mergeCell ref="J23:K23"/>
    <mergeCell ref="L23:M23"/>
    <mergeCell ref="N23:O23"/>
    <mergeCell ref="P23:Q23"/>
    <mergeCell ref="R23:S23"/>
    <mergeCell ref="L22:M22"/>
    <mergeCell ref="N22:O22"/>
    <mergeCell ref="P22:Q22"/>
    <mergeCell ref="R22:S22"/>
    <mergeCell ref="T22:U22"/>
    <mergeCell ref="V22:W22"/>
    <mergeCell ref="P21:Q21"/>
    <mergeCell ref="R21:S21"/>
    <mergeCell ref="T21:U21"/>
    <mergeCell ref="V21:W21"/>
    <mergeCell ref="X21:Y21"/>
    <mergeCell ref="B22:C22"/>
    <mergeCell ref="D22:E22"/>
    <mergeCell ref="F22:G22"/>
    <mergeCell ref="H22:I22"/>
    <mergeCell ref="J22:K22"/>
    <mergeCell ref="T20:U20"/>
    <mergeCell ref="V20:W20"/>
    <mergeCell ref="X20:Y20"/>
    <mergeCell ref="B21:C21"/>
    <mergeCell ref="D21:E21"/>
    <mergeCell ref="F21:G21"/>
    <mergeCell ref="H21:I21"/>
    <mergeCell ref="J21:K21"/>
    <mergeCell ref="L21:M21"/>
    <mergeCell ref="N21:O21"/>
    <mergeCell ref="X19:Y19"/>
    <mergeCell ref="B20:C20"/>
    <mergeCell ref="D20:E20"/>
    <mergeCell ref="F20:G20"/>
    <mergeCell ref="H20:I20"/>
    <mergeCell ref="J20:K20"/>
    <mergeCell ref="L20:M20"/>
    <mergeCell ref="N20:O20"/>
    <mergeCell ref="P20:Q20"/>
    <mergeCell ref="R20:S20"/>
    <mergeCell ref="L19:M19"/>
    <mergeCell ref="N19:O19"/>
    <mergeCell ref="P19:Q19"/>
    <mergeCell ref="R19:S19"/>
    <mergeCell ref="T19:U19"/>
    <mergeCell ref="V19:W19"/>
    <mergeCell ref="P18:Q18"/>
    <mergeCell ref="R18:S18"/>
    <mergeCell ref="T18:U18"/>
    <mergeCell ref="V18:W18"/>
    <mergeCell ref="X18:Y18"/>
    <mergeCell ref="B19:C19"/>
    <mergeCell ref="D19:E19"/>
    <mergeCell ref="F19:G19"/>
    <mergeCell ref="H19:I19"/>
    <mergeCell ref="J19:K19"/>
    <mergeCell ref="T17:U17"/>
    <mergeCell ref="V17:W17"/>
    <mergeCell ref="X17:Y17"/>
    <mergeCell ref="B18:C18"/>
    <mergeCell ref="D18:E18"/>
    <mergeCell ref="F18:G18"/>
    <mergeCell ref="H18:I18"/>
    <mergeCell ref="J18:K18"/>
    <mergeCell ref="L18:M18"/>
    <mergeCell ref="N18:O18"/>
    <mergeCell ref="X16:Y16"/>
    <mergeCell ref="B17:C17"/>
    <mergeCell ref="D17:E17"/>
    <mergeCell ref="F17:G17"/>
    <mergeCell ref="H17:I17"/>
    <mergeCell ref="J17:K17"/>
    <mergeCell ref="L17:M17"/>
    <mergeCell ref="N17:O17"/>
    <mergeCell ref="P17:Q17"/>
    <mergeCell ref="R17:S17"/>
    <mergeCell ref="L16:M16"/>
    <mergeCell ref="N16:O16"/>
    <mergeCell ref="P16:Q16"/>
    <mergeCell ref="R16:S16"/>
    <mergeCell ref="T16:U16"/>
    <mergeCell ref="V16:W16"/>
    <mergeCell ref="P15:Q15"/>
    <mergeCell ref="R15:S15"/>
    <mergeCell ref="T15:U15"/>
    <mergeCell ref="V15:W15"/>
    <mergeCell ref="X15:Y15"/>
    <mergeCell ref="B16:C16"/>
    <mergeCell ref="D16:E16"/>
    <mergeCell ref="F16:G16"/>
    <mergeCell ref="H16:I16"/>
    <mergeCell ref="J16:K16"/>
    <mergeCell ref="T14:U14"/>
    <mergeCell ref="V14:W14"/>
    <mergeCell ref="X14:Y14"/>
    <mergeCell ref="B15:C15"/>
    <mergeCell ref="D15:E15"/>
    <mergeCell ref="F15:G15"/>
    <mergeCell ref="H15:I15"/>
    <mergeCell ref="J15:K15"/>
    <mergeCell ref="L15:M15"/>
    <mergeCell ref="N15:O15"/>
    <mergeCell ref="X13:Y13"/>
    <mergeCell ref="B14:C14"/>
    <mergeCell ref="D14:E14"/>
    <mergeCell ref="F14:G14"/>
    <mergeCell ref="H14:I14"/>
    <mergeCell ref="J14:K14"/>
    <mergeCell ref="L14:M14"/>
    <mergeCell ref="N14:O14"/>
    <mergeCell ref="P14:Q14"/>
    <mergeCell ref="R14:S14"/>
    <mergeCell ref="L13:M13"/>
    <mergeCell ref="N13:O13"/>
    <mergeCell ref="P13:Q13"/>
    <mergeCell ref="R13:S13"/>
    <mergeCell ref="T13:U13"/>
    <mergeCell ref="V13:W13"/>
    <mergeCell ref="P12:Q12"/>
    <mergeCell ref="R12:S12"/>
    <mergeCell ref="T12:U12"/>
    <mergeCell ref="V12:W12"/>
    <mergeCell ref="X12:Y12"/>
    <mergeCell ref="B13:C13"/>
    <mergeCell ref="D13:E13"/>
    <mergeCell ref="F13:G13"/>
    <mergeCell ref="H13:I13"/>
    <mergeCell ref="J13:K13"/>
    <mergeCell ref="T11:U11"/>
    <mergeCell ref="V11:W11"/>
    <mergeCell ref="X11:Y11"/>
    <mergeCell ref="B12:C12"/>
    <mergeCell ref="D12:E12"/>
    <mergeCell ref="F12:G12"/>
    <mergeCell ref="H12:I12"/>
    <mergeCell ref="J12:K12"/>
    <mergeCell ref="L12:M12"/>
    <mergeCell ref="N12:O12"/>
    <mergeCell ref="X10:Y10"/>
    <mergeCell ref="B11:C11"/>
    <mergeCell ref="D11:E11"/>
    <mergeCell ref="F11:G11"/>
    <mergeCell ref="H11:I11"/>
    <mergeCell ref="J11:K11"/>
    <mergeCell ref="L11:M11"/>
    <mergeCell ref="N11:O11"/>
    <mergeCell ref="P11:Q11"/>
    <mergeCell ref="R11:S11"/>
    <mergeCell ref="L10:M10"/>
    <mergeCell ref="N10:O10"/>
    <mergeCell ref="P10:Q10"/>
    <mergeCell ref="R10:S10"/>
    <mergeCell ref="T10:U10"/>
    <mergeCell ref="V10:W10"/>
    <mergeCell ref="P9:Q9"/>
    <mergeCell ref="R9:S9"/>
    <mergeCell ref="T9:U9"/>
    <mergeCell ref="V9:W9"/>
    <mergeCell ref="X9:Y9"/>
    <mergeCell ref="B10:C10"/>
    <mergeCell ref="D10:E10"/>
    <mergeCell ref="F10:G10"/>
    <mergeCell ref="H10:I10"/>
    <mergeCell ref="J10:K10"/>
    <mergeCell ref="T8:U8"/>
    <mergeCell ref="V8:W8"/>
    <mergeCell ref="X8:Y8"/>
    <mergeCell ref="B9:C9"/>
    <mergeCell ref="D9:E9"/>
    <mergeCell ref="F9:G9"/>
    <mergeCell ref="H9:I9"/>
    <mergeCell ref="J9:K9"/>
    <mergeCell ref="L9:M9"/>
    <mergeCell ref="N9:O9"/>
    <mergeCell ref="X7:Y7"/>
    <mergeCell ref="B8:C8"/>
    <mergeCell ref="D8:E8"/>
    <mergeCell ref="F8:G8"/>
    <mergeCell ref="H8:I8"/>
    <mergeCell ref="J8:K8"/>
    <mergeCell ref="L8:M8"/>
    <mergeCell ref="N8:O8"/>
    <mergeCell ref="P8:Q8"/>
    <mergeCell ref="R8:S8"/>
    <mergeCell ref="L7:M7"/>
    <mergeCell ref="N7:O7"/>
    <mergeCell ref="P7:Q7"/>
    <mergeCell ref="R7:S7"/>
    <mergeCell ref="T7:U7"/>
    <mergeCell ref="V7:W7"/>
    <mergeCell ref="P6:Q6"/>
    <mergeCell ref="R6:S6"/>
    <mergeCell ref="T6:U6"/>
    <mergeCell ref="V6:W6"/>
    <mergeCell ref="X6:Y6"/>
    <mergeCell ref="B7:C7"/>
    <mergeCell ref="D7:E7"/>
    <mergeCell ref="F7:G7"/>
    <mergeCell ref="H7:I7"/>
    <mergeCell ref="J7:K7"/>
    <mergeCell ref="T5:U5"/>
    <mergeCell ref="V5:W5"/>
    <mergeCell ref="X5:Y5"/>
    <mergeCell ref="B6:C6"/>
    <mergeCell ref="D6:E6"/>
    <mergeCell ref="F6:G6"/>
    <mergeCell ref="H6:I6"/>
    <mergeCell ref="J6:K6"/>
    <mergeCell ref="L6:M6"/>
    <mergeCell ref="N6:O6"/>
    <mergeCell ref="X4:Y4"/>
    <mergeCell ref="B5:C5"/>
    <mergeCell ref="D5:E5"/>
    <mergeCell ref="F5:G5"/>
    <mergeCell ref="H5:I5"/>
    <mergeCell ref="J5:K5"/>
    <mergeCell ref="L5:M5"/>
    <mergeCell ref="N5:O5"/>
    <mergeCell ref="P5:Q5"/>
    <mergeCell ref="R5:S5"/>
    <mergeCell ref="L4:M4"/>
    <mergeCell ref="N4:O4"/>
    <mergeCell ref="P4:Q4"/>
    <mergeCell ref="R4:S4"/>
    <mergeCell ref="T4:U4"/>
    <mergeCell ref="V4:W4"/>
    <mergeCell ref="A1:N1"/>
    <mergeCell ref="P1:V1"/>
    <mergeCell ref="X1:Y1"/>
    <mergeCell ref="A2:Y2"/>
    <mergeCell ref="A3:Y3"/>
    <mergeCell ref="B4:C4"/>
    <mergeCell ref="D4:E4"/>
    <mergeCell ref="F4:G4"/>
    <mergeCell ref="H4:I4"/>
    <mergeCell ref="J4:K4"/>
  </mergeCells>
  <pageMargins left="0.41053921568627449" right="0.19607843137254902" top="0.38690476190476192" bottom="0.25" header="0" footer="0"/>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1A5FF-4F30-4381-A55F-3E0F3CFEEC03}">
  <sheetPr>
    <tabColor theme="0"/>
  </sheetPr>
  <dimension ref="A1:R43"/>
  <sheetViews>
    <sheetView showGridLines="0" view="pageLayout" zoomScale="145" zoomScaleNormal="100" zoomScaleSheetLayoutView="100" zoomScalePageLayoutView="145" workbookViewId="0">
      <selection activeCell="M15" sqref="M15"/>
    </sheetView>
  </sheetViews>
  <sheetFormatPr defaultColWidth="7.109375" defaultRowHeight="8.25" x14ac:dyDescent="0.3"/>
  <cols>
    <col min="1" max="1" width="22.109375" style="58" bestFit="1" customWidth="1"/>
    <col min="2" max="2" width="6.44140625" style="58" customWidth="1"/>
    <col min="3" max="3" width="0.88671875" style="58" customWidth="1"/>
    <col min="4" max="4" width="8.109375" style="58" customWidth="1"/>
    <col min="5" max="5" width="0.88671875" style="58" customWidth="1"/>
    <col min="6" max="6" width="8.109375" style="58" customWidth="1"/>
    <col min="7" max="7" width="0.88671875" style="58" customWidth="1"/>
    <col min="8" max="8" width="7.109375" style="58"/>
    <col min="9" max="9" width="13.5546875" style="58" bestFit="1" customWidth="1"/>
    <col min="10" max="10" width="7.88671875" style="58" bestFit="1" customWidth="1"/>
    <col min="11" max="16384" width="7.109375" style="58"/>
  </cols>
  <sheetData>
    <row r="1" spans="1:18" ht="3.95" customHeight="1" x14ac:dyDescent="0.15">
      <c r="A1" s="3"/>
      <c r="B1" s="3"/>
      <c r="C1" s="3"/>
      <c r="D1" s="3"/>
      <c r="E1" s="3"/>
      <c r="F1" s="3"/>
      <c r="G1" s="346"/>
    </row>
    <row r="2" spans="1:18" ht="12.75" customHeight="1" x14ac:dyDescent="0.3">
      <c r="A2" s="6" t="s">
        <v>394</v>
      </c>
      <c r="B2" s="6"/>
      <c r="C2" s="6"/>
      <c r="D2" s="6"/>
      <c r="E2" s="6"/>
      <c r="F2" s="6"/>
      <c r="G2" s="400"/>
    </row>
    <row r="3" spans="1:18" ht="9.75" customHeight="1" x14ac:dyDescent="0.3">
      <c r="A3" s="8" t="s">
        <v>340</v>
      </c>
      <c r="B3" s="8"/>
      <c r="C3" s="8"/>
      <c r="D3" s="8"/>
      <c r="E3" s="8"/>
      <c r="F3" s="8"/>
      <c r="G3" s="34"/>
    </row>
    <row r="4" spans="1:18" ht="10.5" customHeight="1" x14ac:dyDescent="0.15">
      <c r="A4" s="1" t="s">
        <v>395</v>
      </c>
      <c r="B4" s="101" t="s">
        <v>39</v>
      </c>
      <c r="C4" s="101"/>
      <c r="D4" s="101" t="s">
        <v>41</v>
      </c>
      <c r="E4" s="101"/>
      <c r="F4" s="101" t="s">
        <v>36</v>
      </c>
      <c r="G4" s="101"/>
    </row>
    <row r="5" spans="1:18" ht="10.7" customHeight="1" x14ac:dyDescent="0.2">
      <c r="A5" s="416" t="s">
        <v>396</v>
      </c>
      <c r="B5" s="146">
        <v>2790814</v>
      </c>
      <c r="C5" s="146"/>
      <c r="D5" s="146">
        <v>783744</v>
      </c>
      <c r="E5" s="146"/>
      <c r="F5" s="146">
        <v>3574558</v>
      </c>
      <c r="G5" s="146"/>
      <c r="I5" s="278"/>
      <c r="J5" s="278"/>
      <c r="K5" s="278"/>
      <c r="L5" s="278"/>
      <c r="M5" s="278"/>
      <c r="N5" s="278"/>
      <c r="O5" s="278"/>
      <c r="P5" s="278"/>
      <c r="Q5" s="278"/>
      <c r="R5" s="278"/>
    </row>
    <row r="6" spans="1:18" ht="10.7" customHeight="1" x14ac:dyDescent="0.2">
      <c r="A6" s="364" t="s">
        <v>397</v>
      </c>
      <c r="B6" s="118">
        <v>1363221</v>
      </c>
      <c r="C6" s="124"/>
      <c r="D6" s="146">
        <v>124972</v>
      </c>
      <c r="E6" s="146"/>
      <c r="F6" s="146">
        <v>1488193</v>
      </c>
      <c r="G6" s="146"/>
      <c r="I6" s="278"/>
      <c r="J6" s="278"/>
      <c r="K6" s="278"/>
      <c r="L6" s="278"/>
      <c r="M6" s="278"/>
      <c r="N6" s="278"/>
      <c r="O6" s="278"/>
      <c r="P6" s="278"/>
      <c r="Q6" s="278"/>
      <c r="R6" s="278"/>
    </row>
    <row r="7" spans="1:18" ht="10.7" customHeight="1" x14ac:dyDescent="0.2">
      <c r="A7" s="364" t="s">
        <v>398</v>
      </c>
      <c r="B7" s="118">
        <v>9754663</v>
      </c>
      <c r="C7" s="124"/>
      <c r="D7" s="146">
        <v>2858953</v>
      </c>
      <c r="E7" s="146"/>
      <c r="F7" s="146">
        <v>12613616</v>
      </c>
      <c r="G7" s="146"/>
      <c r="I7" s="278"/>
      <c r="J7" s="278"/>
      <c r="K7" s="278"/>
      <c r="L7" s="278"/>
      <c r="M7" s="278"/>
      <c r="N7" s="278"/>
      <c r="O7" s="278"/>
      <c r="P7" s="278"/>
      <c r="Q7" s="278"/>
      <c r="R7" s="278"/>
    </row>
    <row r="8" spans="1:18" ht="10.5" customHeight="1" x14ac:dyDescent="0.2">
      <c r="A8" s="112" t="s">
        <v>399</v>
      </c>
      <c r="B8" s="118">
        <v>15238799</v>
      </c>
      <c r="C8" s="124"/>
      <c r="D8" s="146">
        <v>3437569</v>
      </c>
      <c r="E8" s="146"/>
      <c r="F8" s="146">
        <v>18676368</v>
      </c>
      <c r="G8" s="146"/>
      <c r="I8" s="278"/>
      <c r="J8" s="278"/>
      <c r="K8" s="278"/>
      <c r="L8" s="278"/>
      <c r="M8" s="278"/>
      <c r="N8" s="278"/>
      <c r="O8" s="278"/>
      <c r="P8" s="278"/>
      <c r="Q8" s="278"/>
      <c r="R8" s="278"/>
    </row>
    <row r="9" spans="1:18" ht="10.5" customHeight="1" x14ac:dyDescent="0.2">
      <c r="A9" s="112" t="s">
        <v>400</v>
      </c>
      <c r="B9" s="118">
        <v>29881840</v>
      </c>
      <c r="C9" s="124"/>
      <c r="D9" s="146">
        <v>5456619</v>
      </c>
      <c r="E9" s="146"/>
      <c r="F9" s="146">
        <v>35338459</v>
      </c>
      <c r="G9" s="146"/>
      <c r="I9" s="278"/>
      <c r="J9" s="278"/>
      <c r="K9" s="278"/>
      <c r="L9" s="278"/>
      <c r="M9" s="278"/>
      <c r="N9" s="278"/>
      <c r="O9" s="278"/>
      <c r="P9" s="278"/>
      <c r="Q9" s="278"/>
      <c r="R9" s="278"/>
    </row>
    <row r="10" spans="1:18" ht="10.7" customHeight="1" x14ac:dyDescent="0.2">
      <c r="A10" s="364" t="s">
        <v>401</v>
      </c>
      <c r="B10" s="118">
        <v>3125370</v>
      </c>
      <c r="C10" s="124"/>
      <c r="D10" s="146">
        <v>497569</v>
      </c>
      <c r="E10" s="146"/>
      <c r="F10" s="146">
        <v>3622939</v>
      </c>
      <c r="G10" s="146"/>
      <c r="I10" s="278"/>
      <c r="J10" s="278"/>
      <c r="K10" s="278"/>
      <c r="L10" s="278"/>
      <c r="M10" s="278"/>
      <c r="N10" s="278"/>
      <c r="O10" s="278"/>
      <c r="P10" s="278"/>
      <c r="Q10" s="278"/>
      <c r="R10" s="278"/>
    </row>
    <row r="11" spans="1:18" ht="9.75" customHeight="1" x14ac:dyDescent="0.2">
      <c r="A11" s="112" t="s">
        <v>402</v>
      </c>
      <c r="B11" s="118">
        <v>10090688</v>
      </c>
      <c r="C11" s="124"/>
      <c r="D11" s="146">
        <v>1682906</v>
      </c>
      <c r="E11" s="146"/>
      <c r="F11" s="146">
        <v>11773594</v>
      </c>
      <c r="G11" s="146"/>
      <c r="I11" s="278"/>
      <c r="J11" s="278"/>
      <c r="K11" s="278"/>
      <c r="L11" s="278"/>
      <c r="M11" s="278"/>
      <c r="N11" s="278"/>
      <c r="O11" s="278"/>
      <c r="P11" s="278"/>
      <c r="Q11" s="278"/>
      <c r="R11" s="278"/>
    </row>
    <row r="12" spans="1:18" ht="10.7" customHeight="1" x14ac:dyDescent="0.2">
      <c r="A12" s="364" t="s">
        <v>403</v>
      </c>
      <c r="B12" s="118">
        <v>18116233</v>
      </c>
      <c r="C12" s="124"/>
      <c r="D12" s="146">
        <v>4244258</v>
      </c>
      <c r="E12" s="146"/>
      <c r="F12" s="146">
        <v>22360491</v>
      </c>
      <c r="G12" s="146"/>
      <c r="I12" s="278"/>
      <c r="J12" s="278"/>
      <c r="K12" s="278"/>
      <c r="L12" s="278"/>
      <c r="M12" s="278"/>
      <c r="N12" s="278"/>
      <c r="O12" s="278"/>
      <c r="P12" s="278"/>
      <c r="Q12" s="278"/>
      <c r="R12" s="278"/>
    </row>
    <row r="13" spans="1:18" ht="10.7" customHeight="1" x14ac:dyDescent="0.2">
      <c r="A13" s="364" t="s">
        <v>404</v>
      </c>
      <c r="B13" s="118">
        <v>37187152</v>
      </c>
      <c r="C13" s="124"/>
      <c r="D13" s="146">
        <v>6277124</v>
      </c>
      <c r="E13" s="146"/>
      <c r="F13" s="146">
        <v>43464276</v>
      </c>
      <c r="G13" s="146"/>
      <c r="I13" s="278"/>
      <c r="J13" s="278"/>
      <c r="K13" s="278"/>
      <c r="L13" s="278"/>
      <c r="M13" s="278"/>
      <c r="N13" s="278"/>
      <c r="O13" s="278"/>
      <c r="P13" s="278"/>
      <c r="Q13" s="278"/>
      <c r="R13" s="278"/>
    </row>
    <row r="14" spans="1:18" ht="19.5" customHeight="1" x14ac:dyDescent="0.2">
      <c r="A14" s="112" t="s">
        <v>405</v>
      </c>
      <c r="B14" s="118">
        <v>16604460</v>
      </c>
      <c r="C14" s="124"/>
      <c r="D14" s="146">
        <v>3543002</v>
      </c>
      <c r="E14" s="146"/>
      <c r="F14" s="146">
        <v>20147462</v>
      </c>
      <c r="G14" s="146"/>
      <c r="I14" s="278"/>
      <c r="J14" s="278"/>
      <c r="K14" s="278"/>
      <c r="L14" s="278"/>
      <c r="M14" s="278"/>
      <c r="N14" s="278"/>
      <c r="O14" s="278"/>
      <c r="P14" s="278"/>
      <c r="Q14" s="278"/>
      <c r="R14" s="278"/>
    </row>
    <row r="15" spans="1:18" ht="10.5" customHeight="1" x14ac:dyDescent="0.2">
      <c r="A15" s="112" t="s">
        <v>406</v>
      </c>
      <c r="B15" s="118">
        <v>7621579</v>
      </c>
      <c r="C15" s="124"/>
      <c r="D15" s="146">
        <v>1981014</v>
      </c>
      <c r="E15" s="146"/>
      <c r="F15" s="146">
        <v>9602593</v>
      </c>
      <c r="G15" s="146"/>
      <c r="I15" s="278"/>
      <c r="J15" s="278"/>
      <c r="K15" s="278"/>
      <c r="L15" s="278"/>
      <c r="M15" s="278"/>
      <c r="N15" s="278"/>
      <c r="O15" s="278"/>
      <c r="P15" s="278"/>
      <c r="Q15" s="278"/>
      <c r="R15" s="278"/>
    </row>
    <row r="16" spans="1:18" ht="10.7" customHeight="1" x14ac:dyDescent="0.2">
      <c r="A16" s="112" t="s">
        <v>407</v>
      </c>
      <c r="B16" s="118">
        <v>7981663</v>
      </c>
      <c r="C16" s="124"/>
      <c r="D16" s="146">
        <v>749469</v>
      </c>
      <c r="E16" s="146"/>
      <c r="F16" s="146">
        <v>8731132</v>
      </c>
      <c r="G16" s="146"/>
      <c r="I16" s="278"/>
      <c r="J16" s="278"/>
      <c r="K16" s="278"/>
      <c r="L16" s="278"/>
      <c r="M16" s="278"/>
      <c r="N16" s="278"/>
      <c r="O16" s="278"/>
      <c r="P16" s="278"/>
      <c r="Q16" s="278"/>
      <c r="R16" s="278"/>
    </row>
    <row r="17" spans="1:18" ht="10.7" customHeight="1" x14ac:dyDescent="0.2">
      <c r="A17" s="112" t="s">
        <v>408</v>
      </c>
      <c r="B17" s="118">
        <v>1074975</v>
      </c>
      <c r="C17" s="124"/>
      <c r="D17" s="146">
        <v>69166</v>
      </c>
      <c r="E17" s="146"/>
      <c r="F17" s="146">
        <v>1144141</v>
      </c>
      <c r="G17" s="146"/>
      <c r="I17" s="278"/>
      <c r="J17" s="278"/>
      <c r="K17" s="278"/>
      <c r="L17" s="278"/>
      <c r="M17" s="278"/>
      <c r="N17" s="278"/>
      <c r="O17" s="278"/>
      <c r="P17" s="278"/>
      <c r="Q17" s="278"/>
      <c r="R17" s="278"/>
    </row>
    <row r="18" spans="1:18" ht="9.75" customHeight="1" x14ac:dyDescent="0.2">
      <c r="A18" s="115" t="s">
        <v>356</v>
      </c>
      <c r="B18" s="150">
        <v>1317281</v>
      </c>
      <c r="C18" s="150"/>
      <c r="D18" s="150">
        <v>259110</v>
      </c>
      <c r="E18" s="150"/>
      <c r="F18" s="150">
        <v>1576391</v>
      </c>
      <c r="G18" s="150"/>
      <c r="I18" s="278"/>
      <c r="J18" s="278"/>
      <c r="K18" s="278"/>
      <c r="L18" s="278"/>
      <c r="M18" s="278"/>
      <c r="N18" s="278"/>
      <c r="O18" s="278"/>
      <c r="P18" s="278"/>
      <c r="Q18" s="278"/>
      <c r="R18" s="278"/>
    </row>
    <row r="19" spans="1:18" ht="10.7" customHeight="1" x14ac:dyDescent="0.2">
      <c r="A19" s="34" t="s">
        <v>0</v>
      </c>
      <c r="B19" s="229">
        <v>162148738</v>
      </c>
      <c r="C19" s="229"/>
      <c r="D19" s="229">
        <v>31965475</v>
      </c>
      <c r="E19" s="229"/>
      <c r="F19" s="229">
        <v>194114213</v>
      </c>
      <c r="G19" s="229"/>
      <c r="I19" s="278"/>
      <c r="J19" s="278"/>
      <c r="K19" s="278"/>
      <c r="L19" s="278"/>
      <c r="M19" s="278"/>
      <c r="N19" s="278"/>
      <c r="O19" s="278"/>
      <c r="P19" s="278"/>
      <c r="Q19" s="278"/>
      <c r="R19" s="278"/>
    </row>
    <row r="20" spans="1:18" ht="7.5" customHeight="1" x14ac:dyDescent="0.2">
      <c r="A20" s="401"/>
      <c r="B20" s="401"/>
      <c r="C20" s="401"/>
      <c r="D20" s="401"/>
      <c r="E20" s="401"/>
      <c r="F20" s="401"/>
      <c r="I20" s="278"/>
      <c r="J20" s="278"/>
      <c r="K20" s="278"/>
      <c r="L20" s="278"/>
      <c r="M20" s="278"/>
      <c r="N20" s="278"/>
      <c r="O20" s="278"/>
      <c r="P20" s="278"/>
      <c r="Q20" s="278"/>
      <c r="R20" s="278"/>
    </row>
    <row r="21" spans="1:18" s="1" customFormat="1" ht="10.7" customHeight="1" x14ac:dyDescent="0.15">
      <c r="A21" s="402" t="s">
        <v>203</v>
      </c>
      <c r="B21" s="402"/>
      <c r="C21" s="402"/>
      <c r="D21" s="402"/>
      <c r="E21" s="402"/>
      <c r="F21" s="402"/>
      <c r="G21" s="403"/>
    </row>
    <row r="22" spans="1:18" ht="10.7" customHeight="1" x14ac:dyDescent="0.3">
      <c r="A22" s="416" t="s">
        <v>396</v>
      </c>
      <c r="B22" s="119">
        <f>(B5/B$19)*100</f>
        <v>1.7211444470199948</v>
      </c>
      <c r="C22" s="120" t="s">
        <v>20</v>
      </c>
      <c r="D22" s="119">
        <f>(D5/D$19)*100</f>
        <v>2.4518453112303198</v>
      </c>
      <c r="E22" s="120" t="s">
        <v>20</v>
      </c>
      <c r="F22" s="119">
        <f t="shared" ref="F22:F36" si="0">(F5/F$19)*100</f>
        <v>1.8414715464446698</v>
      </c>
      <c r="G22" s="75" t="s">
        <v>20</v>
      </c>
    </row>
    <row r="23" spans="1:18" ht="10.7" customHeight="1" x14ac:dyDescent="0.3">
      <c r="A23" s="112" t="s">
        <v>397</v>
      </c>
      <c r="B23" s="125">
        <f t="shared" ref="B23:D36" si="1">(B6/B$19)*100</f>
        <v>0.84072254697412452</v>
      </c>
      <c r="C23" s="125"/>
      <c r="D23" s="125">
        <f t="shared" si="1"/>
        <v>0.39095930844137305</v>
      </c>
      <c r="E23" s="125"/>
      <c r="F23" s="125">
        <f t="shared" si="0"/>
        <v>0.76665844144034934</v>
      </c>
      <c r="G23" s="77"/>
    </row>
    <row r="24" spans="1:18" ht="10.7" customHeight="1" x14ac:dyDescent="0.3">
      <c r="A24" s="112" t="s">
        <v>398</v>
      </c>
      <c r="B24" s="125">
        <f t="shared" si="1"/>
        <v>6.0158735247140802</v>
      </c>
      <c r="C24" s="125"/>
      <c r="D24" s="125">
        <f t="shared" si="1"/>
        <v>8.943877730582761</v>
      </c>
      <c r="E24" s="125"/>
      <c r="F24" s="125">
        <f t="shared" si="0"/>
        <v>6.4980383481759789</v>
      </c>
      <c r="G24" s="77"/>
    </row>
    <row r="25" spans="1:18" ht="10.5" customHeight="1" x14ac:dyDescent="0.3">
      <c r="A25" s="112" t="s">
        <v>399</v>
      </c>
      <c r="B25" s="125">
        <f t="shared" si="1"/>
        <v>9.3980373747959725</v>
      </c>
      <c r="C25" s="125"/>
      <c r="D25" s="125">
        <f t="shared" si="1"/>
        <v>10.754005688950343</v>
      </c>
      <c r="E25" s="125"/>
      <c r="F25" s="125">
        <f t="shared" si="0"/>
        <v>9.6213294798768807</v>
      </c>
      <c r="G25" s="77"/>
    </row>
    <row r="26" spans="1:18" ht="10.5" customHeight="1" x14ac:dyDescent="0.3">
      <c r="A26" s="112" t="s">
        <v>400</v>
      </c>
      <c r="B26" s="125">
        <f t="shared" si="1"/>
        <v>18.428660234161057</v>
      </c>
      <c r="C26" s="125"/>
      <c r="D26" s="125">
        <f t="shared" si="1"/>
        <v>17.070351684121697</v>
      </c>
      <c r="E26" s="125"/>
      <c r="F26" s="125">
        <f t="shared" si="0"/>
        <v>18.204982754147942</v>
      </c>
      <c r="G26" s="77"/>
    </row>
    <row r="27" spans="1:18" ht="10.7" customHeight="1" x14ac:dyDescent="0.3">
      <c r="A27" s="364" t="s">
        <v>401</v>
      </c>
      <c r="B27" s="125">
        <f t="shared" si="1"/>
        <v>1.927471060551825</v>
      </c>
      <c r="C27" s="125"/>
      <c r="D27" s="125">
        <f t="shared" si="1"/>
        <v>1.5565825316220079</v>
      </c>
      <c r="E27" s="125"/>
      <c r="F27" s="125">
        <f t="shared" si="0"/>
        <v>1.8663955328196398</v>
      </c>
      <c r="G27" s="77"/>
    </row>
    <row r="28" spans="1:18" ht="10.5" customHeight="1" x14ac:dyDescent="0.3">
      <c r="A28" s="112" t="s">
        <v>402</v>
      </c>
      <c r="B28" s="125">
        <f t="shared" si="1"/>
        <v>6.223106096576589</v>
      </c>
      <c r="C28" s="125"/>
      <c r="D28" s="125">
        <f t="shared" si="1"/>
        <v>5.2647614340159183</v>
      </c>
      <c r="E28" s="125"/>
      <c r="F28" s="125">
        <f t="shared" si="0"/>
        <v>6.0652920865717341</v>
      </c>
      <c r="G28" s="77"/>
    </row>
    <row r="29" spans="1:18" ht="10.7" customHeight="1" x14ac:dyDescent="0.3">
      <c r="A29" s="112" t="s">
        <v>403</v>
      </c>
      <c r="B29" s="125">
        <f t="shared" si="1"/>
        <v>11.172601910722241</v>
      </c>
      <c r="C29" s="125"/>
      <c r="D29" s="125">
        <f t="shared" si="1"/>
        <v>13.277631569685729</v>
      </c>
      <c r="E29" s="125"/>
      <c r="F29" s="125">
        <f t="shared" si="0"/>
        <v>11.519244600600164</v>
      </c>
      <c r="G29" s="77"/>
    </row>
    <row r="30" spans="1:18" ht="10.7" customHeight="1" x14ac:dyDescent="0.3">
      <c r="A30" s="112" t="s">
        <v>404</v>
      </c>
      <c r="B30" s="125">
        <f t="shared" si="1"/>
        <v>22.933975594679005</v>
      </c>
      <c r="C30" s="125"/>
      <c r="D30" s="125">
        <f t="shared" si="1"/>
        <v>19.637199196946082</v>
      </c>
      <c r="E30" s="125"/>
      <c r="F30" s="125">
        <f t="shared" si="0"/>
        <v>22.391083748205496</v>
      </c>
      <c r="G30" s="77"/>
    </row>
    <row r="31" spans="1:18" ht="20.25" customHeight="1" x14ac:dyDescent="0.3">
      <c r="A31" s="112" t="s">
        <v>405</v>
      </c>
      <c r="B31" s="125">
        <f t="shared" si="1"/>
        <v>10.240264713006894</v>
      </c>
      <c r="C31" s="125"/>
      <c r="D31" s="125">
        <f>(D14/D$19)*100</f>
        <v>11.083839673898167</v>
      </c>
      <c r="E31" s="125"/>
      <c r="F31" s="125">
        <f t="shared" si="0"/>
        <v>10.379179189727854</v>
      </c>
      <c r="G31" s="77"/>
    </row>
    <row r="32" spans="1:18" ht="10.5" customHeight="1" x14ac:dyDescent="0.3">
      <c r="A32" s="112" t="s">
        <v>406</v>
      </c>
      <c r="B32" s="125">
        <f t="shared" si="1"/>
        <v>4.7003628236687227</v>
      </c>
      <c r="C32" s="125"/>
      <c r="D32" s="125">
        <f t="shared" si="1"/>
        <v>6.1973551151672233</v>
      </c>
      <c r="E32" s="125"/>
      <c r="F32" s="125">
        <f t="shared" si="0"/>
        <v>4.9468778466005476</v>
      </c>
      <c r="G32" s="77"/>
    </row>
    <row r="33" spans="1:7" ht="10.7" customHeight="1" x14ac:dyDescent="0.3">
      <c r="A33" s="112" t="s">
        <v>407</v>
      </c>
      <c r="B33" s="125">
        <f t="shared" si="1"/>
        <v>4.922433007156676</v>
      </c>
      <c r="C33" s="125"/>
      <c r="D33" s="125">
        <f t="shared" si="1"/>
        <v>2.3446202504420786</v>
      </c>
      <c r="E33" s="125"/>
      <c r="F33" s="125">
        <f t="shared" si="0"/>
        <v>4.4979354499920108</v>
      </c>
      <c r="G33" s="77"/>
    </row>
    <row r="34" spans="1:7" ht="10.7" customHeight="1" x14ac:dyDescent="0.3">
      <c r="A34" s="112" t="s">
        <v>408</v>
      </c>
      <c r="B34" s="125">
        <f t="shared" si="1"/>
        <v>0.66295613105542639</v>
      </c>
      <c r="C34" s="125"/>
      <c r="D34" s="125">
        <f t="shared" si="1"/>
        <v>0.21637720071420807</v>
      </c>
      <c r="E34" s="125"/>
      <c r="F34" s="125">
        <f t="shared" si="0"/>
        <v>0.58941639683025171</v>
      </c>
      <c r="G34" s="77"/>
    </row>
    <row r="35" spans="1:7" ht="10.5" customHeight="1" x14ac:dyDescent="0.3">
      <c r="A35" s="115" t="s">
        <v>356</v>
      </c>
      <c r="B35" s="151">
        <f t="shared" si="1"/>
        <v>0.81239053491739177</v>
      </c>
      <c r="C35" s="151"/>
      <c r="D35" s="151">
        <f t="shared" si="1"/>
        <v>0.81059330418209019</v>
      </c>
      <c r="E35" s="151"/>
      <c r="F35" s="151">
        <f>(F18/F$19)*100</f>
        <v>0.81209457856648548</v>
      </c>
      <c r="G35" s="106"/>
    </row>
    <row r="36" spans="1:7" ht="10.7" customHeight="1" x14ac:dyDescent="0.3">
      <c r="A36" s="34" t="s">
        <v>0</v>
      </c>
      <c r="B36" s="36">
        <f t="shared" si="1"/>
        <v>100</v>
      </c>
      <c r="C36" s="37" t="s">
        <v>20</v>
      </c>
      <c r="D36" s="36">
        <f t="shared" si="1"/>
        <v>100</v>
      </c>
      <c r="E36" s="37" t="s">
        <v>20</v>
      </c>
      <c r="F36" s="36">
        <f t="shared" si="0"/>
        <v>100</v>
      </c>
      <c r="G36" s="37" t="s">
        <v>20</v>
      </c>
    </row>
    <row r="37" spans="1:7" ht="6" customHeight="1" x14ac:dyDescent="0.3">
      <c r="A37" s="34"/>
      <c r="B37" s="36"/>
      <c r="C37" s="36"/>
      <c r="D37" s="36"/>
      <c r="E37" s="36"/>
      <c r="F37" s="36"/>
      <c r="G37" s="37"/>
    </row>
    <row r="38" spans="1:7" ht="8.25" customHeight="1" x14ac:dyDescent="0.3">
      <c r="A38" s="39" t="s">
        <v>358</v>
      </c>
      <c r="B38" s="39"/>
      <c r="C38" s="39"/>
      <c r="D38" s="39"/>
      <c r="E38" s="39"/>
      <c r="F38" s="39"/>
      <c r="G38" s="39"/>
    </row>
    <row r="39" spans="1:7" x14ac:dyDescent="0.3">
      <c r="A39" s="39" t="s">
        <v>44</v>
      </c>
      <c r="B39" s="39"/>
      <c r="C39" s="39"/>
      <c r="D39" s="39"/>
      <c r="E39" s="39"/>
      <c r="F39" s="39"/>
    </row>
    <row r="40" spans="1:7" x14ac:dyDescent="0.3">
      <c r="A40" s="39" t="s">
        <v>45</v>
      </c>
      <c r="B40" s="39"/>
      <c r="C40" s="39"/>
      <c r="D40" s="39"/>
      <c r="E40" s="39"/>
      <c r="F40" s="39"/>
    </row>
    <row r="41" spans="1:7" ht="18" customHeight="1" x14ac:dyDescent="0.3">
      <c r="A41" s="40" t="s">
        <v>46</v>
      </c>
      <c r="B41" s="40"/>
      <c r="C41" s="40"/>
      <c r="D41" s="40"/>
      <c r="E41" s="40"/>
      <c r="F41" s="40"/>
      <c r="G41" s="349"/>
    </row>
    <row r="42" spans="1:7" x14ac:dyDescent="0.3">
      <c r="A42" s="404"/>
      <c r="B42" s="67"/>
      <c r="C42" s="67"/>
      <c r="D42" s="67"/>
      <c r="E42" s="67"/>
      <c r="F42" s="67"/>
    </row>
    <row r="43" spans="1:7" ht="12.75" customHeight="1" x14ac:dyDescent="0.3"/>
  </sheetData>
  <mergeCells count="44">
    <mergeCell ref="A20:F20"/>
    <mergeCell ref="A21:F21"/>
    <mergeCell ref="A38:G38"/>
    <mergeCell ref="A39:F39"/>
    <mergeCell ref="A40:F40"/>
    <mergeCell ref="D17:E17"/>
    <mergeCell ref="F17:G17"/>
    <mergeCell ref="B18:C18"/>
    <mergeCell ref="D18:E18"/>
    <mergeCell ref="F18:G18"/>
    <mergeCell ref="B19:C19"/>
    <mergeCell ref="D19:E19"/>
    <mergeCell ref="F19:G19"/>
    <mergeCell ref="D14:E14"/>
    <mergeCell ref="F14:G14"/>
    <mergeCell ref="D15:E15"/>
    <mergeCell ref="F15:G15"/>
    <mergeCell ref="D16:E16"/>
    <mergeCell ref="F16:G16"/>
    <mergeCell ref="D11:E11"/>
    <mergeCell ref="F11:G11"/>
    <mergeCell ref="D12:E12"/>
    <mergeCell ref="F12:G12"/>
    <mergeCell ref="D13:E13"/>
    <mergeCell ref="F13:G13"/>
    <mergeCell ref="D8:E8"/>
    <mergeCell ref="F8:G8"/>
    <mergeCell ref="D9:E9"/>
    <mergeCell ref="F9:G9"/>
    <mergeCell ref="D10:E10"/>
    <mergeCell ref="F10:G10"/>
    <mergeCell ref="B5:C5"/>
    <mergeCell ref="D5:E5"/>
    <mergeCell ref="F5:G5"/>
    <mergeCell ref="D6:E6"/>
    <mergeCell ref="F6:G6"/>
    <mergeCell ref="D7:E7"/>
    <mergeCell ref="F7:G7"/>
    <mergeCell ref="A1:F1"/>
    <mergeCell ref="A2:F2"/>
    <mergeCell ref="A3:F3"/>
    <mergeCell ref="B4:C4"/>
    <mergeCell ref="D4:E4"/>
    <mergeCell ref="F4:G4"/>
  </mergeCells>
  <pageMargins left="1.05" right="1.05" top="0.5" bottom="0.25" header="0" footer="0"/>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EC57-FBF0-43E0-848F-F176F3FB7B79}">
  <sheetPr>
    <tabColor theme="0"/>
  </sheetPr>
  <dimension ref="A1:AJ43"/>
  <sheetViews>
    <sheetView showGridLines="0" view="pageLayout" topLeftCell="A19" zoomScale="145" zoomScaleNormal="100" zoomScaleSheetLayoutView="100" zoomScalePageLayoutView="145" workbookViewId="0">
      <selection activeCell="A22" sqref="A22:X35"/>
    </sheetView>
  </sheetViews>
  <sheetFormatPr defaultColWidth="7.109375" defaultRowHeight="8.25" x14ac:dyDescent="0.3"/>
  <cols>
    <col min="1" max="1" width="14" style="58" customWidth="1"/>
    <col min="2" max="2" width="3.77734375" style="58" customWidth="1"/>
    <col min="3" max="3" width="0.88671875" style="58" customWidth="1"/>
    <col min="4" max="4" width="4.88671875" style="58" customWidth="1"/>
    <col min="5" max="5" width="0.88671875" style="58" customWidth="1"/>
    <col min="6" max="6" width="3.77734375" style="58" customWidth="1"/>
    <col min="7" max="7" width="0.88671875" style="58" customWidth="1"/>
    <col min="8" max="8" width="3.77734375" style="58" customWidth="1"/>
    <col min="9" max="9" width="0.88671875" style="58" customWidth="1"/>
    <col min="10" max="10" width="3.5546875" style="58" customWidth="1"/>
    <col min="11" max="11" width="0.88671875" style="58" customWidth="1"/>
    <col min="12" max="12" width="3.5546875" style="58" customWidth="1"/>
    <col min="13" max="13" width="0.88671875" style="58" customWidth="1"/>
    <col min="14" max="14" width="6.5546875" style="58" customWidth="1"/>
    <col min="15" max="15" width="0.88671875" style="58" customWidth="1"/>
    <col min="16" max="16" width="3.6640625" style="58" customWidth="1"/>
    <col min="17" max="17" width="0.88671875" style="58" customWidth="1"/>
    <col min="18" max="18" width="3.88671875" style="58" customWidth="1"/>
    <col min="19" max="19" width="0.88671875" style="58" customWidth="1"/>
    <col min="20" max="20" width="3.5546875" style="58" customWidth="1"/>
    <col min="21" max="21" width="0.88671875" style="58" customWidth="1"/>
    <col min="22" max="22" width="5.109375" style="58" customWidth="1"/>
    <col min="23" max="23" width="1" style="58" customWidth="1"/>
    <col min="24" max="24" width="5.21875" style="58" customWidth="1"/>
    <col min="25" max="25" width="0.88671875" style="58" customWidth="1"/>
    <col min="26" max="26" width="7.109375" style="58"/>
    <col min="27" max="27" width="13.5546875" style="58" bestFit="1" customWidth="1"/>
    <col min="28" max="28" width="7.88671875" style="58" bestFit="1" customWidth="1"/>
    <col min="29" max="16384" width="7.109375" style="58"/>
  </cols>
  <sheetData>
    <row r="1" spans="1:36" ht="3.95" customHeight="1" x14ac:dyDescent="0.15">
      <c r="A1" s="4"/>
      <c r="B1" s="4"/>
      <c r="C1" s="4"/>
      <c r="D1" s="4"/>
      <c r="E1" s="4"/>
      <c r="F1" s="4"/>
      <c r="G1" s="4"/>
      <c r="H1" s="4"/>
      <c r="I1" s="4"/>
      <c r="J1" s="4"/>
      <c r="K1" s="4"/>
      <c r="L1" s="4"/>
      <c r="M1" s="4"/>
      <c r="N1" s="4"/>
      <c r="O1" s="4"/>
      <c r="P1" s="4"/>
      <c r="Q1" s="4"/>
      <c r="R1" s="4"/>
      <c r="S1" s="4"/>
      <c r="T1" s="4"/>
      <c r="U1" s="4"/>
      <c r="V1" s="4"/>
      <c r="W1" s="4"/>
      <c r="X1" s="4"/>
      <c r="Y1" s="4"/>
    </row>
    <row r="2" spans="1:36" ht="12.75" customHeight="1" x14ac:dyDescent="0.3">
      <c r="A2" s="6" t="s">
        <v>409</v>
      </c>
      <c r="B2" s="6"/>
      <c r="C2" s="6"/>
      <c r="D2" s="6"/>
      <c r="E2" s="6"/>
      <c r="F2" s="6"/>
      <c r="G2" s="6"/>
      <c r="H2" s="6"/>
      <c r="I2" s="6"/>
      <c r="J2" s="6"/>
      <c r="K2" s="6"/>
      <c r="L2" s="6"/>
      <c r="M2" s="6"/>
      <c r="N2" s="6"/>
      <c r="O2" s="6"/>
      <c r="P2" s="6"/>
      <c r="Q2" s="6"/>
      <c r="R2" s="6"/>
      <c r="S2" s="6"/>
      <c r="T2" s="6"/>
      <c r="U2" s="6"/>
      <c r="V2" s="6"/>
      <c r="W2" s="6"/>
      <c r="X2" s="6"/>
      <c r="Y2" s="6"/>
    </row>
    <row r="3" spans="1:36" ht="9.75" customHeight="1" x14ac:dyDescent="0.3">
      <c r="A3" s="8" t="s">
        <v>340</v>
      </c>
      <c r="B3" s="8"/>
      <c r="C3" s="8"/>
      <c r="D3" s="8"/>
      <c r="E3" s="8"/>
      <c r="F3" s="8"/>
      <c r="G3" s="8"/>
      <c r="H3" s="8"/>
      <c r="I3" s="8"/>
      <c r="J3" s="8"/>
      <c r="K3" s="8"/>
      <c r="L3" s="8"/>
      <c r="M3" s="8"/>
      <c r="N3" s="8"/>
      <c r="O3" s="8"/>
      <c r="P3" s="8"/>
      <c r="Q3" s="8"/>
      <c r="R3" s="8"/>
      <c r="S3" s="8"/>
      <c r="T3" s="8"/>
      <c r="U3" s="8"/>
      <c r="V3" s="8"/>
      <c r="W3" s="8"/>
      <c r="X3" s="8"/>
      <c r="Y3" s="8"/>
    </row>
    <row r="4" spans="1:36" ht="17.25" customHeight="1" x14ac:dyDescent="0.15">
      <c r="A4" s="1" t="s">
        <v>395</v>
      </c>
      <c r="B4" s="101" t="s">
        <v>30</v>
      </c>
      <c r="C4" s="101"/>
      <c r="D4" s="101" t="s">
        <v>388</v>
      </c>
      <c r="E4" s="101"/>
      <c r="F4" s="101" t="s">
        <v>50</v>
      </c>
      <c r="G4" s="101"/>
      <c r="H4" s="101" t="s">
        <v>389</v>
      </c>
      <c r="I4" s="101"/>
      <c r="J4" s="101" t="s">
        <v>52</v>
      </c>
      <c r="K4" s="101"/>
      <c r="L4" s="101" t="s">
        <v>53</v>
      </c>
      <c r="M4" s="101"/>
      <c r="N4" s="101" t="s">
        <v>54</v>
      </c>
      <c r="O4" s="101"/>
      <c r="P4" s="101" t="s">
        <v>55</v>
      </c>
      <c r="Q4" s="101"/>
      <c r="R4" s="101" t="s">
        <v>56</v>
      </c>
      <c r="S4" s="101"/>
      <c r="T4" s="101" t="s">
        <v>390</v>
      </c>
      <c r="U4" s="101"/>
      <c r="V4" s="101" t="s">
        <v>58</v>
      </c>
      <c r="W4" s="101"/>
      <c r="X4" s="101" t="s">
        <v>59</v>
      </c>
      <c r="Y4" s="101"/>
    </row>
    <row r="5" spans="1:36" ht="19.5" customHeight="1" x14ac:dyDescent="0.2">
      <c r="A5" s="109" t="s">
        <v>410</v>
      </c>
      <c r="B5" s="146">
        <v>592171</v>
      </c>
      <c r="C5" s="146"/>
      <c r="D5" s="146">
        <v>35774</v>
      </c>
      <c r="E5" s="146"/>
      <c r="F5" s="146">
        <v>1876</v>
      </c>
      <c r="G5" s="146"/>
      <c r="H5" s="146">
        <v>13512</v>
      </c>
      <c r="I5" s="146"/>
      <c r="J5" s="146">
        <v>3030</v>
      </c>
      <c r="K5" s="146"/>
      <c r="L5" s="146">
        <v>27966</v>
      </c>
      <c r="M5" s="146"/>
      <c r="N5" s="415">
        <v>7333</v>
      </c>
      <c r="O5" s="415"/>
      <c r="P5" s="146">
        <v>13953</v>
      </c>
      <c r="Q5" s="146"/>
      <c r="R5" s="146">
        <v>56928</v>
      </c>
      <c r="S5" s="146"/>
      <c r="T5" s="146">
        <v>16951</v>
      </c>
      <c r="U5" s="146"/>
      <c r="V5" s="146">
        <v>6563</v>
      </c>
      <c r="W5" s="146"/>
      <c r="X5" s="146">
        <v>7314</v>
      </c>
      <c r="Y5" s="146"/>
      <c r="AA5" s="278"/>
      <c r="AB5" s="278"/>
      <c r="AC5" s="278"/>
      <c r="AD5" s="278"/>
      <c r="AE5" s="278"/>
      <c r="AF5" s="278"/>
      <c r="AG5" s="278"/>
      <c r="AH5" s="278"/>
      <c r="AI5" s="278"/>
      <c r="AJ5" s="278"/>
    </row>
    <row r="6" spans="1:36" ht="10.7" customHeight="1" x14ac:dyDescent="0.2">
      <c r="A6" s="112" t="s">
        <v>397</v>
      </c>
      <c r="B6" s="146">
        <v>26781</v>
      </c>
      <c r="C6" s="146"/>
      <c r="D6" s="146">
        <v>25342</v>
      </c>
      <c r="E6" s="146"/>
      <c r="F6" s="146">
        <v>288</v>
      </c>
      <c r="G6" s="146"/>
      <c r="H6" s="146">
        <v>13731</v>
      </c>
      <c r="I6" s="146"/>
      <c r="J6" s="146">
        <v>1800</v>
      </c>
      <c r="K6" s="146"/>
      <c r="L6" s="146">
        <v>14663</v>
      </c>
      <c r="M6" s="146"/>
      <c r="N6" s="415">
        <v>3583</v>
      </c>
      <c r="O6" s="415"/>
      <c r="P6" s="146">
        <v>13001</v>
      </c>
      <c r="Q6" s="146"/>
      <c r="R6" s="146">
        <v>7419</v>
      </c>
      <c r="S6" s="146"/>
      <c r="T6" s="146">
        <v>8793</v>
      </c>
      <c r="U6" s="146"/>
      <c r="V6" s="146">
        <v>5559</v>
      </c>
      <c r="W6" s="146"/>
      <c r="X6" s="146">
        <v>4012</v>
      </c>
      <c r="Y6" s="146"/>
      <c r="AA6" s="278"/>
      <c r="AB6" s="278"/>
      <c r="AC6" s="278"/>
      <c r="AD6" s="278"/>
      <c r="AE6" s="278"/>
      <c r="AF6" s="278"/>
      <c r="AG6" s="278"/>
      <c r="AH6" s="278"/>
      <c r="AI6" s="278"/>
      <c r="AJ6" s="278"/>
    </row>
    <row r="7" spans="1:36" ht="10.7" customHeight="1" x14ac:dyDescent="0.2">
      <c r="A7" s="112" t="s">
        <v>398</v>
      </c>
      <c r="B7" s="146">
        <v>1415060</v>
      </c>
      <c r="C7" s="146"/>
      <c r="D7" s="146">
        <v>135993</v>
      </c>
      <c r="E7" s="146"/>
      <c r="F7" s="146">
        <v>6311</v>
      </c>
      <c r="G7" s="146"/>
      <c r="H7" s="146">
        <v>33664</v>
      </c>
      <c r="I7" s="146"/>
      <c r="J7" s="146">
        <v>6774</v>
      </c>
      <c r="K7" s="146"/>
      <c r="L7" s="146">
        <v>212568</v>
      </c>
      <c r="M7" s="146"/>
      <c r="N7" s="415">
        <v>23945</v>
      </c>
      <c r="O7" s="415"/>
      <c r="P7" s="146">
        <v>193396</v>
      </c>
      <c r="Q7" s="146"/>
      <c r="R7" s="146">
        <v>519564</v>
      </c>
      <c r="S7" s="146"/>
      <c r="T7" s="146">
        <v>237145</v>
      </c>
      <c r="U7" s="146"/>
      <c r="V7" s="146">
        <v>44530</v>
      </c>
      <c r="W7" s="146"/>
      <c r="X7" s="146">
        <v>29021</v>
      </c>
      <c r="Y7" s="146"/>
      <c r="AA7" s="278"/>
      <c r="AB7" s="278"/>
      <c r="AC7" s="278"/>
      <c r="AD7" s="278"/>
      <c r="AE7" s="278"/>
      <c r="AF7" s="278"/>
      <c r="AG7" s="278"/>
      <c r="AH7" s="278"/>
      <c r="AI7" s="278"/>
      <c r="AJ7" s="278"/>
    </row>
    <row r="8" spans="1:36" ht="19.5" customHeight="1" x14ac:dyDescent="0.2">
      <c r="A8" s="112" t="s">
        <v>411</v>
      </c>
      <c r="B8" s="146">
        <v>1069206</v>
      </c>
      <c r="C8" s="146"/>
      <c r="D8" s="146">
        <v>774143</v>
      </c>
      <c r="E8" s="146"/>
      <c r="F8" s="146">
        <v>4634</v>
      </c>
      <c r="G8" s="146"/>
      <c r="H8" s="146">
        <v>278524</v>
      </c>
      <c r="I8" s="146"/>
      <c r="J8" s="146">
        <v>17898</v>
      </c>
      <c r="K8" s="146"/>
      <c r="L8" s="146">
        <v>324383</v>
      </c>
      <c r="M8" s="146"/>
      <c r="N8" s="415">
        <v>56453</v>
      </c>
      <c r="O8" s="415"/>
      <c r="P8" s="146">
        <v>215338</v>
      </c>
      <c r="Q8" s="146"/>
      <c r="R8" s="146">
        <v>263704</v>
      </c>
      <c r="S8" s="146"/>
      <c r="T8" s="146">
        <v>196794</v>
      </c>
      <c r="U8" s="146"/>
      <c r="V8" s="146">
        <v>95485</v>
      </c>
      <c r="W8" s="146"/>
      <c r="X8" s="146">
        <v>138435</v>
      </c>
      <c r="Y8" s="146"/>
      <c r="AA8" s="278"/>
      <c r="AB8" s="278"/>
      <c r="AC8" s="278"/>
      <c r="AD8" s="278"/>
      <c r="AE8" s="278"/>
      <c r="AF8" s="278"/>
      <c r="AG8" s="278"/>
      <c r="AH8" s="278"/>
      <c r="AI8" s="278"/>
      <c r="AJ8" s="278"/>
    </row>
    <row r="9" spans="1:36" ht="19.5" customHeight="1" x14ac:dyDescent="0.2">
      <c r="A9" s="112" t="s">
        <v>412</v>
      </c>
      <c r="B9" s="146">
        <v>1196775</v>
      </c>
      <c r="C9" s="146"/>
      <c r="D9" s="146">
        <v>952540</v>
      </c>
      <c r="E9" s="146"/>
      <c r="F9" s="146">
        <v>20925</v>
      </c>
      <c r="G9" s="146"/>
      <c r="H9" s="146">
        <v>496173</v>
      </c>
      <c r="I9" s="146"/>
      <c r="J9" s="146">
        <v>32491</v>
      </c>
      <c r="K9" s="146"/>
      <c r="L9" s="146">
        <v>512752</v>
      </c>
      <c r="M9" s="146"/>
      <c r="N9" s="415">
        <v>73291</v>
      </c>
      <c r="O9" s="415"/>
      <c r="P9" s="146">
        <v>672919</v>
      </c>
      <c r="Q9" s="146"/>
      <c r="R9" s="146">
        <v>421057</v>
      </c>
      <c r="S9" s="146"/>
      <c r="T9" s="146">
        <v>448652</v>
      </c>
      <c r="U9" s="146"/>
      <c r="V9" s="146">
        <v>289612</v>
      </c>
      <c r="W9" s="146"/>
      <c r="X9" s="146">
        <v>333894</v>
      </c>
      <c r="Y9" s="146"/>
      <c r="AA9" s="278"/>
      <c r="AB9" s="278"/>
      <c r="AC9" s="278"/>
      <c r="AD9" s="278"/>
      <c r="AE9" s="278"/>
      <c r="AF9" s="278"/>
      <c r="AG9" s="278"/>
      <c r="AH9" s="278"/>
      <c r="AI9" s="278"/>
      <c r="AJ9" s="278"/>
    </row>
    <row r="10" spans="1:36" ht="10.7" customHeight="1" x14ac:dyDescent="0.2">
      <c r="A10" s="364" t="s">
        <v>401</v>
      </c>
      <c r="B10" s="146">
        <v>52019</v>
      </c>
      <c r="C10" s="146"/>
      <c r="D10" s="146">
        <v>111815</v>
      </c>
      <c r="E10" s="146"/>
      <c r="F10" s="146">
        <v>1854</v>
      </c>
      <c r="G10" s="146"/>
      <c r="H10" s="146">
        <v>79046</v>
      </c>
      <c r="I10" s="146"/>
      <c r="J10" s="146">
        <v>5764</v>
      </c>
      <c r="K10" s="146"/>
      <c r="L10" s="146">
        <v>81168</v>
      </c>
      <c r="M10" s="146"/>
      <c r="N10" s="415">
        <v>17445</v>
      </c>
      <c r="O10" s="415"/>
      <c r="P10" s="146">
        <v>39864</v>
      </c>
      <c r="Q10" s="146"/>
      <c r="R10" s="146">
        <v>19789</v>
      </c>
      <c r="S10" s="146"/>
      <c r="T10" s="146">
        <v>44839</v>
      </c>
      <c r="U10" s="146"/>
      <c r="V10" s="146">
        <v>24354</v>
      </c>
      <c r="W10" s="146"/>
      <c r="X10" s="146">
        <v>19376</v>
      </c>
      <c r="Y10" s="146"/>
      <c r="AA10" s="278"/>
      <c r="AB10" s="278"/>
      <c r="AC10" s="278"/>
      <c r="AD10" s="278"/>
      <c r="AE10" s="278"/>
      <c r="AF10" s="278"/>
      <c r="AG10" s="278"/>
      <c r="AH10" s="278"/>
      <c r="AI10" s="278"/>
      <c r="AJ10" s="278"/>
    </row>
    <row r="11" spans="1:36" ht="19.5" customHeight="1" x14ac:dyDescent="0.2">
      <c r="A11" s="112" t="s">
        <v>413</v>
      </c>
      <c r="B11" s="146">
        <v>209457</v>
      </c>
      <c r="C11" s="146"/>
      <c r="D11" s="146">
        <v>386795</v>
      </c>
      <c r="E11" s="146"/>
      <c r="F11" s="146">
        <v>4956</v>
      </c>
      <c r="G11" s="146"/>
      <c r="H11" s="146">
        <v>229867</v>
      </c>
      <c r="I11" s="146"/>
      <c r="J11" s="146">
        <v>12044</v>
      </c>
      <c r="K11" s="146"/>
      <c r="L11" s="146">
        <v>243180</v>
      </c>
      <c r="M11" s="146"/>
      <c r="N11" s="415">
        <v>44161</v>
      </c>
      <c r="O11" s="415"/>
      <c r="P11" s="146">
        <v>171644</v>
      </c>
      <c r="Q11" s="146"/>
      <c r="R11" s="146">
        <v>80769</v>
      </c>
      <c r="S11" s="146"/>
      <c r="T11" s="146">
        <v>159200</v>
      </c>
      <c r="U11" s="146"/>
      <c r="V11" s="146">
        <v>73965</v>
      </c>
      <c r="W11" s="146"/>
      <c r="X11" s="146">
        <v>65891</v>
      </c>
      <c r="Y11" s="146"/>
      <c r="AA11" s="278"/>
      <c r="AB11" s="278"/>
      <c r="AC11" s="278"/>
      <c r="AD11" s="278"/>
      <c r="AE11" s="278"/>
      <c r="AF11" s="278"/>
      <c r="AG11" s="278"/>
      <c r="AH11" s="278"/>
      <c r="AI11" s="278"/>
      <c r="AJ11" s="278"/>
    </row>
    <row r="12" spans="1:36" ht="10.7" customHeight="1" x14ac:dyDescent="0.2">
      <c r="A12" s="112" t="s">
        <v>403</v>
      </c>
      <c r="B12" s="146">
        <v>961225</v>
      </c>
      <c r="C12" s="146"/>
      <c r="D12" s="146">
        <v>690585</v>
      </c>
      <c r="E12" s="146"/>
      <c r="F12" s="146">
        <v>10938</v>
      </c>
      <c r="G12" s="146"/>
      <c r="H12" s="146">
        <v>641563</v>
      </c>
      <c r="I12" s="146"/>
      <c r="J12" s="146">
        <v>29901</v>
      </c>
      <c r="K12" s="146"/>
      <c r="L12" s="146">
        <v>490942</v>
      </c>
      <c r="M12" s="146"/>
      <c r="N12" s="415">
        <v>93181</v>
      </c>
      <c r="O12" s="415"/>
      <c r="P12" s="146">
        <v>308077</v>
      </c>
      <c r="Q12" s="146"/>
      <c r="R12" s="146">
        <v>358378</v>
      </c>
      <c r="S12" s="146"/>
      <c r="T12" s="146">
        <v>350765</v>
      </c>
      <c r="U12" s="146"/>
      <c r="V12" s="146">
        <v>150665</v>
      </c>
      <c r="W12" s="146"/>
      <c r="X12" s="146">
        <v>156013</v>
      </c>
      <c r="Y12" s="146"/>
      <c r="AA12" s="278"/>
      <c r="AB12" s="278"/>
      <c r="AC12" s="278"/>
      <c r="AD12" s="278"/>
      <c r="AE12" s="278"/>
      <c r="AF12" s="278"/>
      <c r="AG12" s="278"/>
      <c r="AH12" s="278"/>
      <c r="AI12" s="278"/>
      <c r="AJ12" s="278"/>
    </row>
    <row r="13" spans="1:36" ht="16.5" x14ac:dyDescent="0.2">
      <c r="A13" s="112" t="s">
        <v>404</v>
      </c>
      <c r="B13" s="146">
        <v>851226</v>
      </c>
      <c r="C13" s="146"/>
      <c r="D13" s="146">
        <v>1476763</v>
      </c>
      <c r="E13" s="146"/>
      <c r="F13" s="146">
        <v>28024</v>
      </c>
      <c r="G13" s="146"/>
      <c r="H13" s="146">
        <v>545175</v>
      </c>
      <c r="I13" s="146"/>
      <c r="J13" s="146">
        <v>37953</v>
      </c>
      <c r="K13" s="146"/>
      <c r="L13" s="146">
        <v>755248</v>
      </c>
      <c r="M13" s="146"/>
      <c r="N13" s="415">
        <v>150155</v>
      </c>
      <c r="O13" s="415"/>
      <c r="P13" s="146">
        <v>852449</v>
      </c>
      <c r="Q13" s="146"/>
      <c r="R13" s="146">
        <v>287436</v>
      </c>
      <c r="S13" s="146"/>
      <c r="T13" s="146">
        <v>497456</v>
      </c>
      <c r="U13" s="146"/>
      <c r="V13" s="146">
        <v>271941</v>
      </c>
      <c r="W13" s="146"/>
      <c r="X13" s="146">
        <v>519341</v>
      </c>
      <c r="Y13" s="146"/>
      <c r="AA13" s="278"/>
      <c r="AB13" s="278"/>
      <c r="AC13" s="278"/>
      <c r="AD13" s="278"/>
      <c r="AE13" s="278"/>
      <c r="AF13" s="278"/>
      <c r="AG13" s="278"/>
      <c r="AH13" s="278"/>
      <c r="AI13" s="278"/>
      <c r="AJ13" s="278"/>
    </row>
    <row r="14" spans="1:36" ht="19.5" customHeight="1" x14ac:dyDescent="0.2">
      <c r="A14" s="112" t="s">
        <v>414</v>
      </c>
      <c r="B14" s="146">
        <v>1132151</v>
      </c>
      <c r="C14" s="146"/>
      <c r="D14" s="146">
        <v>738889</v>
      </c>
      <c r="E14" s="146"/>
      <c r="F14" s="146">
        <v>8123</v>
      </c>
      <c r="G14" s="146"/>
      <c r="H14" s="146">
        <v>172789</v>
      </c>
      <c r="I14" s="146"/>
      <c r="J14" s="146">
        <v>18977</v>
      </c>
      <c r="K14" s="146"/>
      <c r="L14" s="146">
        <v>262494</v>
      </c>
      <c r="M14" s="146"/>
      <c r="N14" s="415">
        <v>39878</v>
      </c>
      <c r="O14" s="415"/>
      <c r="P14" s="146">
        <v>307307</v>
      </c>
      <c r="Q14" s="146"/>
      <c r="R14" s="146">
        <v>364263</v>
      </c>
      <c r="S14" s="146"/>
      <c r="T14" s="146">
        <v>256479</v>
      </c>
      <c r="U14" s="146"/>
      <c r="V14" s="146">
        <v>113520</v>
      </c>
      <c r="W14" s="146"/>
      <c r="X14" s="146">
        <v>126255</v>
      </c>
      <c r="Y14" s="146"/>
      <c r="AA14" s="278"/>
      <c r="AB14" s="278"/>
      <c r="AC14" s="278"/>
      <c r="AD14" s="278"/>
      <c r="AE14" s="278"/>
      <c r="AF14" s="278"/>
      <c r="AG14" s="278"/>
      <c r="AH14" s="278"/>
      <c r="AI14" s="278"/>
      <c r="AJ14" s="278"/>
    </row>
    <row r="15" spans="1:36" ht="19.5" customHeight="1" x14ac:dyDescent="0.2">
      <c r="A15" s="112" t="s">
        <v>415</v>
      </c>
      <c r="B15" s="146">
        <v>510118</v>
      </c>
      <c r="C15" s="146"/>
      <c r="D15" s="146">
        <v>470447</v>
      </c>
      <c r="E15" s="146"/>
      <c r="F15" s="146">
        <v>4466</v>
      </c>
      <c r="G15" s="146"/>
      <c r="H15" s="146">
        <v>66492</v>
      </c>
      <c r="I15" s="146"/>
      <c r="J15" s="146">
        <v>11261</v>
      </c>
      <c r="K15" s="146"/>
      <c r="L15" s="146">
        <v>178189</v>
      </c>
      <c r="M15" s="146"/>
      <c r="N15" s="415">
        <v>20493</v>
      </c>
      <c r="O15" s="415"/>
      <c r="P15" s="146">
        <v>173352</v>
      </c>
      <c r="Q15" s="146"/>
      <c r="R15" s="146">
        <v>225557</v>
      </c>
      <c r="S15" s="146"/>
      <c r="T15" s="146">
        <v>194753</v>
      </c>
      <c r="U15" s="146"/>
      <c r="V15" s="146">
        <v>53764</v>
      </c>
      <c r="W15" s="146"/>
      <c r="X15" s="146">
        <v>71251</v>
      </c>
      <c r="Y15" s="146"/>
      <c r="AA15" s="278"/>
      <c r="AB15" s="278"/>
      <c r="AC15" s="278"/>
      <c r="AD15" s="278"/>
      <c r="AE15" s="278"/>
      <c r="AF15" s="278"/>
      <c r="AG15" s="278"/>
      <c r="AH15" s="278"/>
      <c r="AI15" s="278"/>
      <c r="AJ15" s="278"/>
    </row>
    <row r="16" spans="1:36" ht="10.7" customHeight="1" x14ac:dyDescent="0.2">
      <c r="A16" s="112" t="s">
        <v>407</v>
      </c>
      <c r="B16" s="146">
        <v>111385</v>
      </c>
      <c r="C16" s="146"/>
      <c r="D16" s="146">
        <v>184466</v>
      </c>
      <c r="E16" s="146"/>
      <c r="F16" s="146">
        <v>1244</v>
      </c>
      <c r="G16" s="146"/>
      <c r="H16" s="146">
        <v>50596</v>
      </c>
      <c r="I16" s="146"/>
      <c r="J16" s="146">
        <v>5892</v>
      </c>
      <c r="K16" s="146"/>
      <c r="L16" s="146">
        <v>92258</v>
      </c>
      <c r="M16" s="146"/>
      <c r="N16" s="415">
        <v>16136</v>
      </c>
      <c r="O16" s="415"/>
      <c r="P16" s="146">
        <v>100211</v>
      </c>
      <c r="Q16" s="146"/>
      <c r="R16" s="146">
        <v>36849</v>
      </c>
      <c r="S16" s="146"/>
      <c r="T16" s="146">
        <v>58260</v>
      </c>
      <c r="U16" s="146"/>
      <c r="V16" s="146">
        <v>31510</v>
      </c>
      <c r="W16" s="146"/>
      <c r="X16" s="146">
        <v>59299</v>
      </c>
      <c r="Y16" s="146"/>
      <c r="AA16" s="278"/>
      <c r="AB16" s="278"/>
      <c r="AC16" s="278"/>
      <c r="AD16" s="278"/>
      <c r="AE16" s="278"/>
      <c r="AF16" s="278"/>
      <c r="AG16" s="278"/>
      <c r="AH16" s="278"/>
      <c r="AI16" s="278"/>
      <c r="AJ16" s="278"/>
    </row>
    <row r="17" spans="1:36" ht="10.7" customHeight="1" x14ac:dyDescent="0.2">
      <c r="A17" s="112" t="s">
        <v>408</v>
      </c>
      <c r="B17" s="146">
        <v>10430</v>
      </c>
      <c r="C17" s="146"/>
      <c r="D17" s="146">
        <v>20692</v>
      </c>
      <c r="E17" s="146"/>
      <c r="F17" s="146">
        <v>116</v>
      </c>
      <c r="G17" s="146"/>
      <c r="H17" s="146">
        <v>1728</v>
      </c>
      <c r="I17" s="146"/>
      <c r="J17" s="146">
        <v>579</v>
      </c>
      <c r="K17" s="146"/>
      <c r="L17" s="146">
        <v>6745</v>
      </c>
      <c r="M17" s="146"/>
      <c r="N17" s="415">
        <v>1365</v>
      </c>
      <c r="O17" s="415"/>
      <c r="P17" s="146">
        <v>8742</v>
      </c>
      <c r="Q17" s="146"/>
      <c r="R17" s="146">
        <v>5357</v>
      </c>
      <c r="S17" s="146"/>
      <c r="T17" s="146">
        <v>5971</v>
      </c>
      <c r="U17" s="146"/>
      <c r="V17" s="146">
        <v>1091</v>
      </c>
      <c r="W17" s="146"/>
      <c r="X17" s="146">
        <v>5557</v>
      </c>
      <c r="Y17" s="146"/>
      <c r="AA17" s="278"/>
      <c r="AB17" s="278"/>
      <c r="AC17" s="278"/>
      <c r="AD17" s="278"/>
      <c r="AE17" s="278"/>
      <c r="AF17" s="278"/>
      <c r="AG17" s="278"/>
      <c r="AH17" s="278"/>
      <c r="AI17" s="278"/>
      <c r="AJ17" s="278"/>
    </row>
    <row r="18" spans="1:36" ht="19.5" customHeight="1" x14ac:dyDescent="0.2">
      <c r="A18" s="115" t="s">
        <v>416</v>
      </c>
      <c r="B18" s="150">
        <v>68478</v>
      </c>
      <c r="C18" s="150"/>
      <c r="D18" s="150">
        <v>39188</v>
      </c>
      <c r="E18" s="150"/>
      <c r="F18" s="150">
        <v>509</v>
      </c>
      <c r="G18" s="150"/>
      <c r="H18" s="150">
        <v>24066</v>
      </c>
      <c r="I18" s="150"/>
      <c r="J18" s="150">
        <v>1696</v>
      </c>
      <c r="K18" s="150"/>
      <c r="L18" s="150">
        <v>15986</v>
      </c>
      <c r="M18" s="150"/>
      <c r="N18" s="417">
        <v>1594</v>
      </c>
      <c r="O18" s="417"/>
      <c r="P18" s="150">
        <v>38632</v>
      </c>
      <c r="Q18" s="150"/>
      <c r="R18" s="150">
        <v>21807</v>
      </c>
      <c r="S18" s="150"/>
      <c r="T18" s="150">
        <v>15344</v>
      </c>
      <c r="U18" s="150"/>
      <c r="V18" s="150">
        <v>14942</v>
      </c>
      <c r="W18" s="150"/>
      <c r="X18" s="150">
        <v>16584</v>
      </c>
      <c r="Y18" s="150"/>
      <c r="AA18" s="278"/>
      <c r="AB18" s="278"/>
      <c r="AC18" s="278"/>
      <c r="AD18" s="278"/>
      <c r="AE18" s="278"/>
      <c r="AF18" s="278"/>
      <c r="AG18" s="278"/>
      <c r="AH18" s="278"/>
      <c r="AI18" s="278"/>
      <c r="AJ18" s="278"/>
    </row>
    <row r="19" spans="1:36" ht="17.25" customHeight="1" x14ac:dyDescent="0.2">
      <c r="A19" s="34" t="s">
        <v>0</v>
      </c>
      <c r="B19" s="229">
        <v>8206482</v>
      </c>
      <c r="C19" s="229"/>
      <c r="D19" s="229">
        <v>6043432</v>
      </c>
      <c r="E19" s="229"/>
      <c r="F19" s="229">
        <v>94264</v>
      </c>
      <c r="G19" s="229"/>
      <c r="H19" s="229">
        <v>2646926</v>
      </c>
      <c r="I19" s="229"/>
      <c r="J19" s="229">
        <v>186060</v>
      </c>
      <c r="K19" s="229"/>
      <c r="L19" s="229">
        <v>3218542</v>
      </c>
      <c r="M19" s="229"/>
      <c r="N19" s="405">
        <v>549013</v>
      </c>
      <c r="O19" s="405"/>
      <c r="P19" s="229">
        <v>3108885</v>
      </c>
      <c r="Q19" s="229"/>
      <c r="R19" s="229">
        <v>2668877</v>
      </c>
      <c r="S19" s="229"/>
      <c r="T19" s="229">
        <v>2491402</v>
      </c>
      <c r="U19" s="229"/>
      <c r="V19" s="229">
        <v>1177501</v>
      </c>
      <c r="W19" s="229"/>
      <c r="X19" s="229">
        <v>1552243</v>
      </c>
      <c r="Y19" s="229"/>
      <c r="AA19" s="278"/>
      <c r="AB19" s="278"/>
      <c r="AC19" s="278"/>
      <c r="AD19" s="278"/>
      <c r="AE19" s="278"/>
      <c r="AF19" s="278"/>
      <c r="AG19" s="278"/>
      <c r="AH19" s="278"/>
      <c r="AI19" s="278"/>
      <c r="AJ19" s="278"/>
    </row>
    <row r="20" spans="1:36" ht="10.7" customHeight="1" x14ac:dyDescent="0.2">
      <c r="A20" s="406"/>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AA20" s="278"/>
      <c r="AB20" s="278"/>
      <c r="AC20" s="278"/>
      <c r="AD20" s="278"/>
      <c r="AE20" s="278"/>
      <c r="AF20" s="278"/>
      <c r="AG20" s="278"/>
      <c r="AH20" s="278"/>
      <c r="AI20" s="278"/>
      <c r="AJ20" s="278"/>
    </row>
    <row r="21" spans="1:36" ht="10.7" customHeight="1" x14ac:dyDescent="0.3">
      <c r="A21" s="34" t="s">
        <v>203</v>
      </c>
      <c r="B21" s="34"/>
      <c r="C21" s="34"/>
      <c r="D21" s="34"/>
      <c r="E21" s="34"/>
      <c r="F21" s="34"/>
      <c r="G21" s="34"/>
      <c r="H21" s="34"/>
      <c r="I21" s="34"/>
      <c r="J21" s="34"/>
      <c r="K21" s="34"/>
      <c r="L21" s="34"/>
      <c r="M21" s="34"/>
      <c r="N21" s="34"/>
      <c r="O21" s="34"/>
      <c r="P21" s="34"/>
      <c r="Q21" s="34"/>
      <c r="R21" s="34"/>
      <c r="S21" s="34"/>
      <c r="T21" s="34"/>
      <c r="U21" s="34"/>
      <c r="V21" s="34"/>
      <c r="W21" s="34"/>
      <c r="X21" s="34"/>
      <c r="Y21" s="34"/>
    </row>
    <row r="22" spans="1:36" ht="19.5" customHeight="1" x14ac:dyDescent="0.3">
      <c r="A22" s="109" t="s">
        <v>417</v>
      </c>
      <c r="B22" s="119">
        <f>(B5/B$19)*100</f>
        <v>7.2158934851742806</v>
      </c>
      <c r="C22" s="120" t="s">
        <v>20</v>
      </c>
      <c r="D22" s="119">
        <f t="shared" ref="D22:T22" si="0">(D5/D$19)*100</f>
        <v>0.59194841606557336</v>
      </c>
      <c r="E22" s="120" t="s">
        <v>20</v>
      </c>
      <c r="F22" s="119">
        <f>(F5/F$19)*100</f>
        <v>1.9901553084952899</v>
      </c>
      <c r="G22" s="120" t="s">
        <v>20</v>
      </c>
      <c r="H22" s="119">
        <f>(H5/H$19)*100</f>
        <v>0.5104789480325479</v>
      </c>
      <c r="I22" s="120" t="s">
        <v>20</v>
      </c>
      <c r="J22" s="119">
        <f>(J5/J$19)*100</f>
        <v>1.6285069332473396</v>
      </c>
      <c r="K22" s="120" t="s">
        <v>20</v>
      </c>
      <c r="L22" s="119">
        <f>(L5/L$19)*100</f>
        <v>0.86890275161858999</v>
      </c>
      <c r="M22" s="120" t="s">
        <v>20</v>
      </c>
      <c r="N22" s="134">
        <f>(N5/N$19)*100</f>
        <v>1.335669647166825</v>
      </c>
      <c r="O22" s="120" t="s">
        <v>20</v>
      </c>
      <c r="P22" s="119">
        <f t="shared" si="0"/>
        <v>0.44881042560274825</v>
      </c>
      <c r="Q22" s="120" t="s">
        <v>20</v>
      </c>
      <c r="R22" s="119">
        <f t="shared" si="0"/>
        <v>2.1330319831149955</v>
      </c>
      <c r="S22" s="120" t="s">
        <v>20</v>
      </c>
      <c r="T22" s="119">
        <f t="shared" si="0"/>
        <v>0.68037996276795154</v>
      </c>
      <c r="U22" s="120" t="s">
        <v>20</v>
      </c>
      <c r="V22" s="119">
        <f>(V5/V$19)*100</f>
        <v>0.5573668302617153</v>
      </c>
      <c r="W22" s="120" t="s">
        <v>20</v>
      </c>
      <c r="X22" s="119">
        <f>(X5/X$19)*100</f>
        <v>0.47118911149865067</v>
      </c>
      <c r="Y22" s="75" t="s">
        <v>20</v>
      </c>
    </row>
    <row r="23" spans="1:36" ht="10.7" customHeight="1" x14ac:dyDescent="0.3">
      <c r="A23" s="112" t="s">
        <v>397</v>
      </c>
      <c r="B23" s="125">
        <f t="shared" ref="B23:X35" si="1">(B6/B$19)*100</f>
        <v>0.32633959350669384</v>
      </c>
      <c r="C23" s="125"/>
      <c r="D23" s="125">
        <f t="shared" si="1"/>
        <v>0.41933126739905408</v>
      </c>
      <c r="E23" s="125"/>
      <c r="F23" s="125">
        <f t="shared" si="1"/>
        <v>0.3055249087668675</v>
      </c>
      <c r="G23" s="125"/>
      <c r="H23" s="125">
        <f t="shared" ref="H23:H34" si="2">(H6/H$19)*100</f>
        <v>0.51875269652419453</v>
      </c>
      <c r="I23" s="125"/>
      <c r="J23" s="125">
        <f t="shared" ref="J23:J34" si="3">(J6/J$19)*100</f>
        <v>0.96742986133505315</v>
      </c>
      <c r="K23" s="125"/>
      <c r="L23" s="125">
        <f t="shared" ref="L23:L34" si="4">(L6/L$19)*100</f>
        <v>0.45557895469439269</v>
      </c>
      <c r="M23" s="125"/>
      <c r="N23" s="126">
        <f t="shared" ref="N23:N34" si="5">(N6/N$19)*100</f>
        <v>0.65262571195946173</v>
      </c>
      <c r="O23" s="125"/>
      <c r="P23" s="125">
        <f t="shared" si="1"/>
        <v>0.41818851453173722</v>
      </c>
      <c r="Q23" s="125"/>
      <c r="R23" s="125">
        <f t="shared" si="1"/>
        <v>0.27798208759714294</v>
      </c>
      <c r="S23" s="125"/>
      <c r="T23" s="125">
        <f t="shared" si="1"/>
        <v>0.3529338099592117</v>
      </c>
      <c r="U23" s="125"/>
      <c r="V23" s="125">
        <f t="shared" si="1"/>
        <v>0.47210150989256061</v>
      </c>
      <c r="W23" s="125"/>
      <c r="X23" s="125">
        <f t="shared" si="1"/>
        <v>0.25846468626368424</v>
      </c>
      <c r="Y23" s="77"/>
    </row>
    <row r="24" spans="1:36" ht="10.7" customHeight="1" x14ac:dyDescent="0.3">
      <c r="A24" s="112" t="s">
        <v>398</v>
      </c>
      <c r="B24" s="125">
        <f t="shared" si="1"/>
        <v>17.243198729979543</v>
      </c>
      <c r="C24" s="125"/>
      <c r="D24" s="125">
        <f t="shared" si="1"/>
        <v>2.250261109912381</v>
      </c>
      <c r="E24" s="125"/>
      <c r="F24" s="125">
        <f t="shared" si="1"/>
        <v>6.6950267334295166</v>
      </c>
      <c r="G24" s="125"/>
      <c r="H24" s="125">
        <f t="shared" si="2"/>
        <v>1.2718149279579407</v>
      </c>
      <c r="I24" s="125"/>
      <c r="J24" s="125">
        <f t="shared" si="3"/>
        <v>3.6407610448242504</v>
      </c>
      <c r="K24" s="125"/>
      <c r="L24" s="125">
        <f t="shared" si="4"/>
        <v>6.6044811594815291</v>
      </c>
      <c r="M24" s="125"/>
      <c r="N24" s="126">
        <f t="shared" si="5"/>
        <v>4.3614632076107487</v>
      </c>
      <c r="O24" s="125"/>
      <c r="P24" s="125">
        <f t="shared" si="1"/>
        <v>6.2207511696315558</v>
      </c>
      <c r="Q24" s="125"/>
      <c r="R24" s="125">
        <f t="shared" si="1"/>
        <v>19.467513864445607</v>
      </c>
      <c r="S24" s="125"/>
      <c r="T24" s="125">
        <f t="shared" si="1"/>
        <v>9.5185361495254472</v>
      </c>
      <c r="U24" s="125"/>
      <c r="V24" s="125">
        <f t="shared" si="1"/>
        <v>3.7817377649785433</v>
      </c>
      <c r="W24" s="125"/>
      <c r="X24" s="125">
        <f t="shared" si="1"/>
        <v>1.8696170638231258</v>
      </c>
      <c r="Y24" s="77"/>
    </row>
    <row r="25" spans="1:36" ht="19.5" customHeight="1" x14ac:dyDescent="0.3">
      <c r="A25" s="112" t="s">
        <v>418</v>
      </c>
      <c r="B25" s="125">
        <f t="shared" si="1"/>
        <v>13.028798454684967</v>
      </c>
      <c r="C25" s="125"/>
      <c r="D25" s="125">
        <f t="shared" si="1"/>
        <v>12.80965848544337</v>
      </c>
      <c r="E25" s="125"/>
      <c r="F25" s="125">
        <f t="shared" si="1"/>
        <v>4.9159806500891117</v>
      </c>
      <c r="G25" s="125"/>
      <c r="H25" s="125">
        <f t="shared" si="2"/>
        <v>10.522545775741369</v>
      </c>
      <c r="I25" s="125"/>
      <c r="J25" s="125">
        <f t="shared" si="3"/>
        <v>9.6194775878748793</v>
      </c>
      <c r="K25" s="125"/>
      <c r="L25" s="125">
        <f t="shared" si="4"/>
        <v>10.078569737477403</v>
      </c>
      <c r="M25" s="125"/>
      <c r="N25" s="126">
        <f t="shared" si="5"/>
        <v>10.282634473136337</v>
      </c>
      <c r="O25" s="125"/>
      <c r="P25" s="125">
        <f t="shared" si="1"/>
        <v>6.9265347544216009</v>
      </c>
      <c r="Q25" s="125"/>
      <c r="R25" s="125">
        <f>(R8/R$19)*100</f>
        <v>9.8807101263939856</v>
      </c>
      <c r="S25" s="125"/>
      <c r="T25" s="125">
        <f t="shared" si="1"/>
        <v>7.8989259862519177</v>
      </c>
      <c r="U25" s="125"/>
      <c r="V25" s="125">
        <f t="shared" si="1"/>
        <v>8.1091226249489381</v>
      </c>
      <c r="W25" s="125"/>
      <c r="X25" s="125">
        <f t="shared" si="1"/>
        <v>8.9183845570571094</v>
      </c>
      <c r="Y25" s="77"/>
    </row>
    <row r="26" spans="1:36" ht="19.5" customHeight="1" x14ac:dyDescent="0.3">
      <c r="A26" s="112" t="s">
        <v>412</v>
      </c>
      <c r="B26" s="125">
        <f t="shared" si="1"/>
        <v>14.583289160934005</v>
      </c>
      <c r="C26" s="125"/>
      <c r="D26" s="125">
        <f t="shared" si="1"/>
        <v>15.76157388715551</v>
      </c>
      <c r="E26" s="125"/>
      <c r="F26" s="125">
        <f t="shared" si="1"/>
        <v>22.19829415259272</v>
      </c>
      <c r="G26" s="125"/>
      <c r="H26" s="125">
        <f t="shared" si="2"/>
        <v>18.745253928519347</v>
      </c>
      <c r="I26" s="125"/>
      <c r="J26" s="125">
        <f t="shared" si="3"/>
        <v>17.462646458131786</v>
      </c>
      <c r="K26" s="125"/>
      <c r="L26" s="125">
        <f t="shared" si="4"/>
        <v>15.931188718369995</v>
      </c>
      <c r="M26" s="125"/>
      <c r="N26" s="126">
        <f t="shared" si="5"/>
        <v>13.349592814742092</v>
      </c>
      <c r="O26" s="125"/>
      <c r="P26" s="125">
        <f t="shared" si="1"/>
        <v>21.645027075623577</v>
      </c>
      <c r="Q26" s="125"/>
      <c r="R26" s="125">
        <f t="shared" si="1"/>
        <v>15.776560703247098</v>
      </c>
      <c r="S26" s="125"/>
      <c r="T26" s="125">
        <f t="shared" si="1"/>
        <v>18.008013158855938</v>
      </c>
      <c r="U26" s="125"/>
      <c r="V26" s="125">
        <f t="shared" si="1"/>
        <v>24.595478050549428</v>
      </c>
      <c r="W26" s="125"/>
      <c r="X26" s="125">
        <f t="shared" si="1"/>
        <v>21.510420726651692</v>
      </c>
      <c r="Y26" s="77"/>
    </row>
    <row r="27" spans="1:36" ht="10.7" customHeight="1" x14ac:dyDescent="0.3">
      <c r="A27" s="364" t="s">
        <v>401</v>
      </c>
      <c r="B27" s="125">
        <f t="shared" si="1"/>
        <v>0.63387697676056565</v>
      </c>
      <c r="C27" s="125"/>
      <c r="D27" s="125">
        <f t="shared" si="1"/>
        <v>1.8501904216015008</v>
      </c>
      <c r="E27" s="125"/>
      <c r="F27" s="125">
        <f t="shared" si="1"/>
        <v>1.9668166001867098</v>
      </c>
      <c r="G27" s="125"/>
      <c r="H27" s="125">
        <f t="shared" si="2"/>
        <v>2.9863320697291877</v>
      </c>
      <c r="I27" s="125"/>
      <c r="J27" s="125">
        <f t="shared" si="3"/>
        <v>3.0979254004084704</v>
      </c>
      <c r="K27" s="125"/>
      <c r="L27" s="125">
        <f t="shared" si="4"/>
        <v>2.5218872396258929</v>
      </c>
      <c r="M27" s="125"/>
      <c r="N27" s="126">
        <f t="shared" si="5"/>
        <v>3.1775203865846526</v>
      </c>
      <c r="O27" s="125"/>
      <c r="P27" s="125">
        <f t="shared" si="1"/>
        <v>1.2822603602256115</v>
      </c>
      <c r="Q27" s="125"/>
      <c r="R27" s="125">
        <f t="shared" si="1"/>
        <v>0.74147291164036411</v>
      </c>
      <c r="S27" s="125"/>
      <c r="T27" s="125">
        <f t="shared" si="1"/>
        <v>1.7997496991653694</v>
      </c>
      <c r="U27" s="125"/>
      <c r="V27" s="125">
        <f t="shared" si="1"/>
        <v>2.0682784982772837</v>
      </c>
      <c r="W27" s="125"/>
      <c r="X27" s="125">
        <f t="shared" si="1"/>
        <v>1.2482581657639944</v>
      </c>
      <c r="Y27" s="77"/>
    </row>
    <row r="28" spans="1:36" ht="19.5" customHeight="1" x14ac:dyDescent="0.3">
      <c r="A28" s="112" t="s">
        <v>413</v>
      </c>
      <c r="B28" s="125">
        <f t="shared" si="1"/>
        <v>2.55233606800088</v>
      </c>
      <c r="C28" s="125"/>
      <c r="D28" s="125">
        <f t="shared" si="1"/>
        <v>6.4002540278437809</v>
      </c>
      <c r="E28" s="125"/>
      <c r="F28" s="125">
        <f t="shared" si="1"/>
        <v>5.257574471696512</v>
      </c>
      <c r="G28" s="125"/>
      <c r="H28" s="125">
        <f t="shared" si="2"/>
        <v>8.6843002033302028</v>
      </c>
      <c r="I28" s="125"/>
      <c r="J28" s="125">
        <f t="shared" si="3"/>
        <v>6.4731806943996562</v>
      </c>
      <c r="K28" s="125"/>
      <c r="L28" s="125">
        <f t="shared" si="4"/>
        <v>7.5555950489383088</v>
      </c>
      <c r="M28" s="125"/>
      <c r="N28" s="126">
        <f t="shared" si="5"/>
        <v>8.0437075260512962</v>
      </c>
      <c r="O28" s="125"/>
      <c r="P28" s="125">
        <f t="shared" si="1"/>
        <v>5.5210791007065234</v>
      </c>
      <c r="Q28" s="125"/>
      <c r="R28" s="125">
        <f t="shared" si="1"/>
        <v>3.0263290515074317</v>
      </c>
      <c r="S28" s="125"/>
      <c r="T28" s="125">
        <f t="shared" si="1"/>
        <v>6.3899764068584677</v>
      </c>
      <c r="U28" s="125"/>
      <c r="V28" s="125">
        <f t="shared" si="1"/>
        <v>6.2815233277933524</v>
      </c>
      <c r="W28" s="125"/>
      <c r="X28" s="125">
        <f t="shared" si="1"/>
        <v>4.2448894921735834</v>
      </c>
      <c r="Y28" s="77"/>
    </row>
    <row r="29" spans="1:36" ht="10.7" customHeight="1" x14ac:dyDescent="0.3">
      <c r="A29" s="112" t="s">
        <v>403</v>
      </c>
      <c r="B29" s="125">
        <f t="shared" si="1"/>
        <v>11.712997116182063</v>
      </c>
      <c r="C29" s="125"/>
      <c r="D29" s="125">
        <f t="shared" si="1"/>
        <v>11.427033513407615</v>
      </c>
      <c r="E29" s="125"/>
      <c r="F29" s="125">
        <f t="shared" si="1"/>
        <v>11.603581430874989</v>
      </c>
      <c r="G29" s="125"/>
      <c r="H29" s="125">
        <f t="shared" si="2"/>
        <v>24.238040655462221</v>
      </c>
      <c r="I29" s="125"/>
      <c r="J29" s="125">
        <f t="shared" si="3"/>
        <v>16.070622379877459</v>
      </c>
      <c r="K29" s="125"/>
      <c r="L29" s="125">
        <f t="shared" si="4"/>
        <v>15.253552695599437</v>
      </c>
      <c r="M29" s="125"/>
      <c r="N29" s="126">
        <f t="shared" si="5"/>
        <v>16.972457847081944</v>
      </c>
      <c r="O29" s="125"/>
      <c r="P29" s="125">
        <f t="shared" si="1"/>
        <v>9.9095656481342989</v>
      </c>
      <c r="Q29" s="125"/>
      <c r="R29" s="125">
        <f t="shared" si="1"/>
        <v>13.428044829342078</v>
      </c>
      <c r="S29" s="125"/>
      <c r="T29" s="125">
        <f t="shared" si="1"/>
        <v>14.079020567535869</v>
      </c>
      <c r="U29" s="125"/>
      <c r="V29" s="125">
        <f t="shared" si="1"/>
        <v>12.795318220536542</v>
      </c>
      <c r="W29" s="125"/>
      <c r="X29" s="125">
        <f t="shared" si="1"/>
        <v>10.05081034348359</v>
      </c>
      <c r="Y29" s="77"/>
    </row>
    <row r="30" spans="1:36" ht="10.7" customHeight="1" x14ac:dyDescent="0.3">
      <c r="A30" s="112" t="s">
        <v>404</v>
      </c>
      <c r="B30" s="125">
        <f t="shared" si="1"/>
        <v>10.372605459927895</v>
      </c>
      <c r="C30" s="125"/>
      <c r="D30" s="125">
        <f t="shared" si="1"/>
        <v>24.435833810986871</v>
      </c>
      <c r="E30" s="125"/>
      <c r="F30" s="125">
        <f t="shared" si="1"/>
        <v>29.72927098362047</v>
      </c>
      <c r="G30" s="125"/>
      <c r="H30" s="125">
        <f t="shared" si="2"/>
        <v>20.596533488280365</v>
      </c>
      <c r="I30" s="125"/>
      <c r="J30" s="125">
        <f t="shared" si="3"/>
        <v>20.398258626249596</v>
      </c>
      <c r="K30" s="125"/>
      <c r="L30" s="125">
        <f t="shared" si="4"/>
        <v>23.465531908547412</v>
      </c>
      <c r="M30" s="125"/>
      <c r="N30" s="126">
        <f t="shared" si="5"/>
        <v>27.349989890949761</v>
      </c>
      <c r="O30" s="125"/>
      <c r="P30" s="125">
        <f t="shared" si="1"/>
        <v>27.419766250601104</v>
      </c>
      <c r="Q30" s="125"/>
      <c r="R30" s="125">
        <f t="shared" si="1"/>
        <v>10.769923080007059</v>
      </c>
      <c r="S30" s="125"/>
      <c r="T30" s="125">
        <f t="shared" si="1"/>
        <v>19.966910197551417</v>
      </c>
      <c r="U30" s="125"/>
      <c r="V30" s="125">
        <f t="shared" si="1"/>
        <v>23.094757456681567</v>
      </c>
      <c r="W30" s="125"/>
      <c r="X30" s="125">
        <f t="shared" si="1"/>
        <v>33.45745479283849</v>
      </c>
      <c r="Y30" s="77"/>
    </row>
    <row r="31" spans="1:36" ht="19.5" customHeight="1" x14ac:dyDescent="0.3">
      <c r="A31" s="112" t="s">
        <v>414</v>
      </c>
      <c r="B31" s="125">
        <f t="shared" si="1"/>
        <v>13.795814089399085</v>
      </c>
      <c r="C31" s="125"/>
      <c r="D31" s="125">
        <f t="shared" si="1"/>
        <v>12.226314451788321</v>
      </c>
      <c r="E31" s="125"/>
      <c r="F31" s="125">
        <f t="shared" si="1"/>
        <v>8.6172876177543927</v>
      </c>
      <c r="G31" s="125"/>
      <c r="H31" s="125">
        <f t="shared" si="2"/>
        <v>6.5279120005621607</v>
      </c>
      <c r="I31" s="125"/>
      <c r="J31" s="125">
        <f t="shared" si="3"/>
        <v>10.199398043641835</v>
      </c>
      <c r="K31" s="125"/>
      <c r="L31" s="125">
        <f t="shared" si="4"/>
        <v>8.1556804292129783</v>
      </c>
      <c r="M31" s="125"/>
      <c r="N31" s="126">
        <f t="shared" si="5"/>
        <v>7.2635802795197932</v>
      </c>
      <c r="O31" s="125"/>
      <c r="P31" s="125">
        <f t="shared" si="1"/>
        <v>9.8847979259445111</v>
      </c>
      <c r="Q31" s="125"/>
      <c r="R31" s="125">
        <f t="shared" si="1"/>
        <v>13.64854955848471</v>
      </c>
      <c r="S31" s="125"/>
      <c r="T31" s="125">
        <f t="shared" si="1"/>
        <v>10.294565068182493</v>
      </c>
      <c r="U31" s="125"/>
      <c r="V31" s="125">
        <f t="shared" si="1"/>
        <v>9.6407561437315135</v>
      </c>
      <c r="W31" s="125"/>
      <c r="X31" s="125">
        <f t="shared" si="1"/>
        <v>8.1337136002546</v>
      </c>
      <c r="Y31" s="77"/>
    </row>
    <row r="32" spans="1:36" ht="19.5" customHeight="1" x14ac:dyDescent="0.3">
      <c r="A32" s="112" t="s">
        <v>415</v>
      </c>
      <c r="B32" s="125">
        <f t="shared" si="1"/>
        <v>6.2160375176598208</v>
      </c>
      <c r="C32" s="125"/>
      <c r="D32" s="125">
        <f t="shared" si="1"/>
        <v>7.7844344074691332</v>
      </c>
      <c r="E32" s="125"/>
      <c r="F32" s="125">
        <f t="shared" si="1"/>
        <v>4.7377577866417724</v>
      </c>
      <c r="G32" s="125"/>
      <c r="H32" s="125">
        <f t="shared" si="2"/>
        <v>2.5120460488884087</v>
      </c>
      <c r="I32" s="125"/>
      <c r="J32" s="125">
        <f t="shared" si="3"/>
        <v>6.0523487047189084</v>
      </c>
      <c r="K32" s="125"/>
      <c r="L32" s="125">
        <f t="shared" si="4"/>
        <v>5.5363266969950988</v>
      </c>
      <c r="M32" s="125"/>
      <c r="N32" s="126">
        <f t="shared" si="5"/>
        <v>3.7326984971211972</v>
      </c>
      <c r="O32" s="125"/>
      <c r="P32" s="125">
        <f t="shared" si="1"/>
        <v>5.5760184117456904</v>
      </c>
      <c r="Q32" s="125"/>
      <c r="R32" s="125">
        <f t="shared" si="1"/>
        <v>8.4513823604459866</v>
      </c>
      <c r="S32" s="125"/>
      <c r="T32" s="125">
        <f t="shared" si="1"/>
        <v>7.8170042409855975</v>
      </c>
      <c r="U32" s="125"/>
      <c r="V32" s="125">
        <f t="shared" si="1"/>
        <v>4.5659409206446533</v>
      </c>
      <c r="W32" s="125"/>
      <c r="X32" s="125">
        <f t="shared" si="1"/>
        <v>4.5901962514889743</v>
      </c>
      <c r="Y32" s="77"/>
    </row>
    <row r="33" spans="1:25" ht="10.7" customHeight="1" x14ac:dyDescent="0.3">
      <c r="A33" s="112" t="s">
        <v>407</v>
      </c>
      <c r="B33" s="125">
        <f t="shared" si="1"/>
        <v>1.3572807446601358</v>
      </c>
      <c r="C33" s="125"/>
      <c r="D33" s="125">
        <f t="shared" si="1"/>
        <v>3.0523384725765093</v>
      </c>
      <c r="E33" s="125"/>
      <c r="F33" s="125">
        <f t="shared" si="1"/>
        <v>1.3196978698124415</v>
      </c>
      <c r="G33" s="125"/>
      <c r="H33" s="125">
        <f t="shared" si="2"/>
        <v>1.9115003592846946</v>
      </c>
      <c r="I33" s="125"/>
      <c r="J33" s="125">
        <f t="shared" si="3"/>
        <v>3.1667204127700743</v>
      </c>
      <c r="K33" s="125"/>
      <c r="L33" s="125">
        <f t="shared" si="4"/>
        <v>2.8664531952666765</v>
      </c>
      <c r="M33" s="125"/>
      <c r="N33" s="126">
        <f t="shared" si="5"/>
        <v>2.9390925169349358</v>
      </c>
      <c r="O33" s="125"/>
      <c r="P33" s="125">
        <f t="shared" si="1"/>
        <v>3.2233742965725654</v>
      </c>
      <c r="Q33" s="125"/>
      <c r="R33" s="125">
        <f t="shared" si="1"/>
        <v>1.3806930780249522</v>
      </c>
      <c r="S33" s="125"/>
      <c r="T33" s="125">
        <f t="shared" si="1"/>
        <v>2.3384423710023512</v>
      </c>
      <c r="U33" s="125"/>
      <c r="V33" s="125">
        <f t="shared" si="1"/>
        <v>2.6760062199522547</v>
      </c>
      <c r="W33" s="125"/>
      <c r="X33" s="125">
        <f t="shared" si="1"/>
        <v>3.8202137165379386</v>
      </c>
      <c r="Y33" s="77"/>
    </row>
    <row r="34" spans="1:25" ht="10.7" customHeight="1" x14ac:dyDescent="0.3">
      <c r="A34" s="112" t="s">
        <v>408</v>
      </c>
      <c r="B34" s="125">
        <f t="shared" si="1"/>
        <v>0.12709465517623753</v>
      </c>
      <c r="C34" s="125"/>
      <c r="D34" s="125">
        <f t="shared" si="1"/>
        <v>0.34238823238186511</v>
      </c>
      <c r="E34" s="125"/>
      <c r="F34" s="125">
        <f t="shared" si="1"/>
        <v>0.1230586438088772</v>
      </c>
      <c r="G34" s="125"/>
      <c r="H34" s="125">
        <f t="shared" si="2"/>
        <v>6.5283275769704177E-2</v>
      </c>
      <c r="I34" s="125"/>
      <c r="J34" s="125">
        <f t="shared" si="3"/>
        <v>0.31118993872944212</v>
      </c>
      <c r="K34" s="125"/>
      <c r="L34" s="125">
        <f t="shared" si="4"/>
        <v>0.2095669405587996</v>
      </c>
      <c r="M34" s="125"/>
      <c r="N34" s="126">
        <f t="shared" si="5"/>
        <v>0.24862799241548014</v>
      </c>
      <c r="O34" s="125"/>
      <c r="P34" s="125">
        <f t="shared" si="1"/>
        <v>0.28119406153653159</v>
      </c>
      <c r="Q34" s="125"/>
      <c r="R34" s="125">
        <f t="shared" si="1"/>
        <v>0.20072112727562941</v>
      </c>
      <c r="S34" s="125"/>
      <c r="T34" s="125">
        <f t="shared" si="1"/>
        <v>0.23966425329994917</v>
      </c>
      <c r="U34" s="125"/>
      <c r="V34" s="125">
        <v>0.1</v>
      </c>
      <c r="W34" s="125"/>
      <c r="X34" s="125">
        <f t="shared" si="1"/>
        <v>0.35799807117828841</v>
      </c>
      <c r="Y34" s="77"/>
    </row>
    <row r="35" spans="1:25" ht="19.5" customHeight="1" x14ac:dyDescent="0.3">
      <c r="A35" s="115" t="s">
        <v>365</v>
      </c>
      <c r="B35" s="151">
        <f t="shared" si="1"/>
        <v>0.83443794795382487</v>
      </c>
      <c r="C35" s="151"/>
      <c r="D35" s="151">
        <f t="shared" si="1"/>
        <v>0.64843949596851591</v>
      </c>
      <c r="E35" s="151"/>
      <c r="F35" s="151">
        <f t="shared" si="1"/>
        <v>0.53997284223033182</v>
      </c>
      <c r="G35" s="151"/>
      <c r="H35" s="151">
        <f>(H18/H$19)*100</f>
        <v>0.90920562191765097</v>
      </c>
      <c r="I35" s="151"/>
      <c r="J35" s="151">
        <f>(J18/J$19)*100</f>
        <v>0.91153391379125015</v>
      </c>
      <c r="K35" s="151"/>
      <c r="L35" s="151">
        <f>(L18/L$19)*100</f>
        <v>0.49668452361348714</v>
      </c>
      <c r="M35" s="151"/>
      <c r="N35" s="367">
        <f>(N18/N$19)*100</f>
        <v>0.29033920872547647</v>
      </c>
      <c r="O35" s="151"/>
      <c r="P35" s="151">
        <f t="shared" si="1"/>
        <v>1.2426320047219501</v>
      </c>
      <c r="Q35" s="151"/>
      <c r="R35" s="151">
        <f t="shared" si="1"/>
        <v>0.81708523847296066</v>
      </c>
      <c r="S35" s="151"/>
      <c r="T35" s="151">
        <f t="shared" si="1"/>
        <v>0.61587812805801712</v>
      </c>
      <c r="U35" s="151"/>
      <c r="V35" s="151">
        <f>(V18/V$19)*100</f>
        <v>1.2689585826254075</v>
      </c>
      <c r="W35" s="151"/>
      <c r="X35" s="151">
        <f t="shared" si="1"/>
        <v>1.0683894209862761</v>
      </c>
      <c r="Y35" s="106"/>
    </row>
    <row r="36" spans="1:25" ht="10.7" customHeight="1" x14ac:dyDescent="0.3">
      <c r="A36" s="34" t="s">
        <v>0</v>
      </c>
      <c r="B36" s="36">
        <f>(B19/B$19)*100</f>
        <v>100</v>
      </c>
      <c r="C36" s="37" t="s">
        <v>20</v>
      </c>
      <c r="D36" s="36">
        <f>(D19/D$19)*100</f>
        <v>100</v>
      </c>
      <c r="E36" s="37" t="s">
        <v>20</v>
      </c>
      <c r="F36" s="36">
        <f>(F19/F$19)*100</f>
        <v>100</v>
      </c>
      <c r="G36" s="37" t="s">
        <v>20</v>
      </c>
      <c r="H36" s="36">
        <f>(H19/H$19)*100</f>
        <v>100</v>
      </c>
      <c r="I36" s="37" t="s">
        <v>20</v>
      </c>
      <c r="J36" s="36">
        <f>(J19/J$19)*100</f>
        <v>100</v>
      </c>
      <c r="K36" s="37" t="s">
        <v>20</v>
      </c>
      <c r="L36" s="36">
        <f>(L19/L$19)*100</f>
        <v>100</v>
      </c>
      <c r="M36" s="37" t="s">
        <v>20</v>
      </c>
      <c r="N36" s="407">
        <f>(N19/N$19)*100</f>
        <v>100</v>
      </c>
      <c r="O36" s="37" t="s">
        <v>20</v>
      </c>
      <c r="P36" s="36">
        <f>(P19/P$19)*100</f>
        <v>100</v>
      </c>
      <c r="Q36" s="37" t="s">
        <v>20</v>
      </c>
      <c r="R36" s="36">
        <f>(R19/R$19)*100</f>
        <v>100</v>
      </c>
      <c r="S36" s="37" t="s">
        <v>20</v>
      </c>
      <c r="T36" s="36">
        <f>(T19/T$19)*100</f>
        <v>100</v>
      </c>
      <c r="U36" s="37" t="s">
        <v>20</v>
      </c>
      <c r="V36" s="36">
        <f>(V19/V$19)*100</f>
        <v>100</v>
      </c>
      <c r="W36" s="37" t="s">
        <v>20</v>
      </c>
      <c r="X36" s="36">
        <f>(X19/X$19)*100</f>
        <v>100</v>
      </c>
      <c r="Y36" s="37" t="s">
        <v>20</v>
      </c>
    </row>
    <row r="37" spans="1:25" ht="6" customHeight="1" x14ac:dyDescent="0.3">
      <c r="A37" s="34"/>
      <c r="B37" s="36"/>
      <c r="C37" s="37"/>
      <c r="D37" s="36"/>
      <c r="E37" s="37"/>
      <c r="F37" s="36"/>
      <c r="G37" s="37"/>
      <c r="H37" s="37"/>
      <c r="I37" s="37"/>
      <c r="J37" s="37"/>
      <c r="K37" s="37"/>
      <c r="L37" s="37"/>
      <c r="M37" s="37"/>
      <c r="N37" s="37"/>
      <c r="O37" s="37"/>
      <c r="P37" s="36"/>
      <c r="Q37" s="37"/>
      <c r="R37" s="36"/>
      <c r="S37" s="36"/>
      <c r="T37" s="36"/>
      <c r="U37" s="37"/>
      <c r="V37" s="36"/>
      <c r="W37" s="37"/>
      <c r="X37" s="36"/>
      <c r="Y37" s="37"/>
    </row>
    <row r="38" spans="1:25" ht="17.649999999999999" customHeight="1" x14ac:dyDescent="0.3">
      <c r="A38" s="39" t="s">
        <v>366</v>
      </c>
      <c r="B38" s="39"/>
      <c r="C38" s="39"/>
      <c r="D38" s="39"/>
      <c r="E38" s="39"/>
      <c r="F38" s="39"/>
      <c r="G38" s="39"/>
      <c r="H38" s="39"/>
      <c r="I38" s="39"/>
      <c r="J38" s="39"/>
      <c r="K38" s="39"/>
      <c r="L38" s="39"/>
      <c r="M38" s="39"/>
      <c r="N38" s="39"/>
      <c r="O38" s="39"/>
      <c r="P38" s="39"/>
      <c r="Q38" s="39"/>
      <c r="R38" s="39"/>
      <c r="S38" s="39"/>
      <c r="T38" s="39"/>
      <c r="U38" s="39"/>
      <c r="V38" s="39"/>
      <c r="W38" s="39"/>
      <c r="X38" s="39"/>
      <c r="Y38" s="39"/>
    </row>
    <row r="39" spans="1:25" ht="8.25" customHeight="1" x14ac:dyDescent="0.3">
      <c r="A39" s="39" t="s">
        <v>44</v>
      </c>
      <c r="B39" s="39"/>
      <c r="C39" s="39"/>
      <c r="D39" s="39"/>
      <c r="E39" s="39"/>
      <c r="F39" s="39"/>
      <c r="G39" s="39"/>
      <c r="H39" s="39"/>
      <c r="I39" s="39"/>
      <c r="J39" s="39"/>
      <c r="K39" s="39"/>
      <c r="L39" s="39"/>
      <c r="M39" s="39"/>
      <c r="N39" s="39"/>
      <c r="O39" s="39"/>
      <c r="P39" s="39"/>
      <c r="Q39" s="39"/>
      <c r="R39" s="39"/>
      <c r="S39" s="39"/>
      <c r="T39" s="39"/>
      <c r="U39" s="39"/>
      <c r="V39" s="39"/>
      <c r="W39" s="39"/>
      <c r="X39" s="39"/>
      <c r="Y39" s="39"/>
    </row>
    <row r="40" spans="1:25" ht="8.25" customHeight="1" x14ac:dyDescent="0.3">
      <c r="A40" s="39" t="s">
        <v>45</v>
      </c>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25" ht="18" customHeight="1" x14ac:dyDescent="0.3">
      <c r="A41" s="40" t="s">
        <v>46</v>
      </c>
      <c r="B41" s="40"/>
      <c r="C41" s="40"/>
      <c r="D41" s="40"/>
      <c r="E41" s="40"/>
      <c r="F41" s="40"/>
      <c r="G41" s="40"/>
      <c r="H41" s="40"/>
      <c r="I41" s="40"/>
      <c r="J41" s="40"/>
      <c r="K41" s="40"/>
      <c r="L41" s="40"/>
      <c r="M41" s="40"/>
      <c r="N41" s="40"/>
      <c r="O41" s="40"/>
      <c r="P41" s="40"/>
      <c r="Q41" s="40"/>
      <c r="R41" s="40"/>
      <c r="S41" s="40"/>
      <c r="T41" s="40"/>
      <c r="U41" s="40"/>
      <c r="V41" s="40"/>
      <c r="W41" s="40"/>
      <c r="X41" s="40"/>
      <c r="Y41" s="40"/>
    </row>
    <row r="42" spans="1:25" x14ac:dyDescent="0.3">
      <c r="A42" s="404"/>
      <c r="B42" s="67"/>
      <c r="C42" s="67"/>
      <c r="D42" s="67"/>
      <c r="E42" s="67"/>
      <c r="F42" s="67"/>
      <c r="G42" s="67"/>
      <c r="H42" s="67"/>
      <c r="I42" s="67"/>
      <c r="J42" s="67"/>
      <c r="K42" s="67"/>
      <c r="L42" s="67"/>
      <c r="M42" s="67"/>
      <c r="N42" s="67"/>
      <c r="O42" s="67"/>
      <c r="P42" s="67"/>
      <c r="Q42" s="67"/>
      <c r="R42" s="67"/>
      <c r="S42" s="67"/>
      <c r="T42" s="67"/>
      <c r="U42" s="67"/>
      <c r="V42" s="67"/>
      <c r="W42" s="67"/>
      <c r="X42" s="67"/>
      <c r="Y42" s="67"/>
    </row>
    <row r="43" spans="1:25" ht="12.75" customHeight="1" x14ac:dyDescent="0.3"/>
  </sheetData>
  <mergeCells count="197">
    <mergeCell ref="A38:Y38"/>
    <mergeCell ref="A39:Y39"/>
    <mergeCell ref="A40:Y40"/>
    <mergeCell ref="N19:O19"/>
    <mergeCell ref="P19:Q19"/>
    <mergeCell ref="R19:S19"/>
    <mergeCell ref="T19:U19"/>
    <mergeCell ref="V19:W19"/>
    <mergeCell ref="X19:Y19"/>
    <mergeCell ref="B19:C19"/>
    <mergeCell ref="D19:E19"/>
    <mergeCell ref="F19:G19"/>
    <mergeCell ref="H19:I19"/>
    <mergeCell ref="J19:K19"/>
    <mergeCell ref="L19:M19"/>
    <mergeCell ref="N18:O18"/>
    <mergeCell ref="P18:Q18"/>
    <mergeCell ref="R18:S18"/>
    <mergeCell ref="T18:U18"/>
    <mergeCell ref="V18:W18"/>
    <mergeCell ref="X18:Y18"/>
    <mergeCell ref="B18:C18"/>
    <mergeCell ref="D18:E18"/>
    <mergeCell ref="F18:G18"/>
    <mergeCell ref="H18:I18"/>
    <mergeCell ref="J18:K18"/>
    <mergeCell ref="L18:M18"/>
    <mergeCell ref="N17:O17"/>
    <mergeCell ref="P17:Q17"/>
    <mergeCell ref="R17:S17"/>
    <mergeCell ref="T17:U17"/>
    <mergeCell ref="V17:W17"/>
    <mergeCell ref="X17:Y17"/>
    <mergeCell ref="B17:C17"/>
    <mergeCell ref="D17:E17"/>
    <mergeCell ref="F17:G17"/>
    <mergeCell ref="H17:I17"/>
    <mergeCell ref="J17:K17"/>
    <mergeCell ref="L17:M17"/>
    <mergeCell ref="N16:O16"/>
    <mergeCell ref="P16:Q16"/>
    <mergeCell ref="R16:S16"/>
    <mergeCell ref="T16:U16"/>
    <mergeCell ref="V16:W16"/>
    <mergeCell ref="X16:Y16"/>
    <mergeCell ref="B16:C16"/>
    <mergeCell ref="D16:E16"/>
    <mergeCell ref="F16:G16"/>
    <mergeCell ref="H16:I16"/>
    <mergeCell ref="J16:K16"/>
    <mergeCell ref="L16:M16"/>
    <mergeCell ref="N15:O15"/>
    <mergeCell ref="P15:Q15"/>
    <mergeCell ref="R15:S15"/>
    <mergeCell ref="T15:U15"/>
    <mergeCell ref="V15:W15"/>
    <mergeCell ref="X15:Y15"/>
    <mergeCell ref="B15:C15"/>
    <mergeCell ref="D15:E15"/>
    <mergeCell ref="F15:G15"/>
    <mergeCell ref="H15:I15"/>
    <mergeCell ref="J15:K15"/>
    <mergeCell ref="L15:M15"/>
    <mergeCell ref="N14:O14"/>
    <mergeCell ref="P14:Q14"/>
    <mergeCell ref="R14:S14"/>
    <mergeCell ref="T14:U14"/>
    <mergeCell ref="V14:W14"/>
    <mergeCell ref="X14:Y14"/>
    <mergeCell ref="B14:C14"/>
    <mergeCell ref="D14:E14"/>
    <mergeCell ref="F14:G14"/>
    <mergeCell ref="H14:I14"/>
    <mergeCell ref="J14:K14"/>
    <mergeCell ref="L14:M14"/>
    <mergeCell ref="N13:O13"/>
    <mergeCell ref="P13:Q13"/>
    <mergeCell ref="R13:S13"/>
    <mergeCell ref="T13:U13"/>
    <mergeCell ref="V13:W13"/>
    <mergeCell ref="X13:Y13"/>
    <mergeCell ref="B13:C13"/>
    <mergeCell ref="D13:E13"/>
    <mergeCell ref="F13:G13"/>
    <mergeCell ref="H13:I13"/>
    <mergeCell ref="J13:K13"/>
    <mergeCell ref="L13:M13"/>
    <mergeCell ref="N12:O12"/>
    <mergeCell ref="P12:Q12"/>
    <mergeCell ref="R12:S12"/>
    <mergeCell ref="T12:U12"/>
    <mergeCell ref="V12:W12"/>
    <mergeCell ref="X12:Y12"/>
    <mergeCell ref="B12:C12"/>
    <mergeCell ref="D12:E12"/>
    <mergeCell ref="F12:G12"/>
    <mergeCell ref="H12:I12"/>
    <mergeCell ref="J12:K12"/>
    <mergeCell ref="L12:M12"/>
    <mergeCell ref="N11:O11"/>
    <mergeCell ref="P11:Q11"/>
    <mergeCell ref="R11:S11"/>
    <mergeCell ref="T11:U11"/>
    <mergeCell ref="V11:W11"/>
    <mergeCell ref="X11:Y11"/>
    <mergeCell ref="B11:C11"/>
    <mergeCell ref="D11:E11"/>
    <mergeCell ref="F11:G11"/>
    <mergeCell ref="H11:I11"/>
    <mergeCell ref="J11:K11"/>
    <mergeCell ref="L11:M11"/>
    <mergeCell ref="N10:O10"/>
    <mergeCell ref="P10:Q10"/>
    <mergeCell ref="R10:S10"/>
    <mergeCell ref="T10:U10"/>
    <mergeCell ref="V10:W10"/>
    <mergeCell ref="X10:Y10"/>
    <mergeCell ref="B10:C10"/>
    <mergeCell ref="D10:E10"/>
    <mergeCell ref="F10:G10"/>
    <mergeCell ref="H10:I10"/>
    <mergeCell ref="J10:K10"/>
    <mergeCell ref="L10:M10"/>
    <mergeCell ref="N9:O9"/>
    <mergeCell ref="P9:Q9"/>
    <mergeCell ref="R9:S9"/>
    <mergeCell ref="T9:U9"/>
    <mergeCell ref="V9:W9"/>
    <mergeCell ref="X9:Y9"/>
    <mergeCell ref="B9:C9"/>
    <mergeCell ref="D9:E9"/>
    <mergeCell ref="F9:G9"/>
    <mergeCell ref="H9:I9"/>
    <mergeCell ref="J9:K9"/>
    <mergeCell ref="L9:M9"/>
    <mergeCell ref="N8:O8"/>
    <mergeCell ref="P8:Q8"/>
    <mergeCell ref="R8:S8"/>
    <mergeCell ref="T8:U8"/>
    <mergeCell ref="V8:W8"/>
    <mergeCell ref="X8:Y8"/>
    <mergeCell ref="B8:C8"/>
    <mergeCell ref="D8:E8"/>
    <mergeCell ref="F8:G8"/>
    <mergeCell ref="H8:I8"/>
    <mergeCell ref="J8:K8"/>
    <mergeCell ref="L8:M8"/>
    <mergeCell ref="N7:O7"/>
    <mergeCell ref="P7:Q7"/>
    <mergeCell ref="R7:S7"/>
    <mergeCell ref="T7:U7"/>
    <mergeCell ref="V7:W7"/>
    <mergeCell ref="X7:Y7"/>
    <mergeCell ref="B7:C7"/>
    <mergeCell ref="D7:E7"/>
    <mergeCell ref="F7:G7"/>
    <mergeCell ref="H7:I7"/>
    <mergeCell ref="J7:K7"/>
    <mergeCell ref="L7:M7"/>
    <mergeCell ref="N6:O6"/>
    <mergeCell ref="P6:Q6"/>
    <mergeCell ref="R6:S6"/>
    <mergeCell ref="T6:U6"/>
    <mergeCell ref="V6:W6"/>
    <mergeCell ref="X6:Y6"/>
    <mergeCell ref="B6:C6"/>
    <mergeCell ref="D6:E6"/>
    <mergeCell ref="F6:G6"/>
    <mergeCell ref="H6:I6"/>
    <mergeCell ref="J6:K6"/>
    <mergeCell ref="L6:M6"/>
    <mergeCell ref="N5:O5"/>
    <mergeCell ref="P5:Q5"/>
    <mergeCell ref="R5:S5"/>
    <mergeCell ref="T5:U5"/>
    <mergeCell ref="V5:W5"/>
    <mergeCell ref="X5:Y5"/>
    <mergeCell ref="R4:S4"/>
    <mergeCell ref="T4:U4"/>
    <mergeCell ref="V4:W4"/>
    <mergeCell ref="X4:Y4"/>
    <mergeCell ref="B5:C5"/>
    <mergeCell ref="D5:E5"/>
    <mergeCell ref="F5:G5"/>
    <mergeCell ref="H5:I5"/>
    <mergeCell ref="J5:K5"/>
    <mergeCell ref="L5:M5"/>
    <mergeCell ref="A2:Y2"/>
    <mergeCell ref="A3:Y3"/>
    <mergeCell ref="B4:C4"/>
    <mergeCell ref="D4:E4"/>
    <mergeCell ref="F4:G4"/>
    <mergeCell ref="H4:I4"/>
    <mergeCell ref="J4:K4"/>
    <mergeCell ref="L4:M4"/>
    <mergeCell ref="N4:O4"/>
    <mergeCell ref="P4:Q4"/>
  </mergeCells>
  <pageMargins left="0.41666666666666669" right="0.4375" top="0.5" bottom="0.25" header="0" footer="0"/>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75AAA-6B8F-4715-A529-B995E3177111}">
  <sheetPr>
    <tabColor theme="0"/>
  </sheetPr>
  <dimension ref="A1:G50"/>
  <sheetViews>
    <sheetView showGridLines="0" view="pageLayout" zoomScale="145" zoomScaleNormal="100" zoomScaleSheetLayoutView="100" zoomScalePageLayoutView="145" workbookViewId="0">
      <selection activeCell="M1" sqref="M1"/>
    </sheetView>
  </sheetViews>
  <sheetFormatPr defaultColWidth="7.109375" defaultRowHeight="8.25" x14ac:dyDescent="0.3"/>
  <cols>
    <col min="1" max="1" width="20.5546875" style="58" customWidth="1"/>
    <col min="2" max="2" width="5.33203125" style="58" bestFit="1" customWidth="1"/>
    <col min="3" max="3" width="0.88671875" style="58" customWidth="1"/>
    <col min="4" max="4" width="8.5546875" style="58" customWidth="1"/>
    <col min="5" max="5" width="0.88671875" style="58" customWidth="1"/>
    <col min="6" max="6" width="8.5546875" style="58" customWidth="1"/>
    <col min="7" max="8" width="0.88671875" style="58" customWidth="1"/>
    <col min="9" max="16384" width="7.109375" style="58"/>
  </cols>
  <sheetData>
    <row r="1" spans="1:7" ht="3.95" customHeight="1" x14ac:dyDescent="0.15">
      <c r="A1" s="3"/>
      <c r="B1" s="3"/>
      <c r="C1" s="3"/>
      <c r="D1" s="3"/>
      <c r="E1" s="3"/>
      <c r="F1" s="3"/>
      <c r="G1" s="346"/>
    </row>
    <row r="2" spans="1:7" ht="12.75" x14ac:dyDescent="0.3">
      <c r="A2" s="6" t="s">
        <v>419</v>
      </c>
      <c r="B2" s="6"/>
      <c r="C2" s="6"/>
      <c r="D2" s="6"/>
      <c r="E2" s="6"/>
      <c r="F2" s="6"/>
      <c r="G2" s="400"/>
    </row>
    <row r="3" spans="1:7" x14ac:dyDescent="0.3">
      <c r="A3" s="8" t="s">
        <v>340</v>
      </c>
      <c r="B3" s="8"/>
      <c r="C3" s="8"/>
      <c r="D3" s="8"/>
      <c r="E3" s="8"/>
      <c r="F3" s="8"/>
      <c r="G3" s="34"/>
    </row>
    <row r="4" spans="1:7" ht="11.25" customHeight="1" x14ac:dyDescent="0.15">
      <c r="A4" s="1" t="s">
        <v>395</v>
      </c>
      <c r="B4" s="101" t="s">
        <v>39</v>
      </c>
      <c r="C4" s="101"/>
      <c r="D4" s="101" t="s">
        <v>41</v>
      </c>
      <c r="E4" s="101"/>
      <c r="F4" s="101" t="s">
        <v>36</v>
      </c>
      <c r="G4" s="101"/>
    </row>
    <row r="5" spans="1:7" ht="10.7" customHeight="1" x14ac:dyDescent="0.3">
      <c r="A5" s="109" t="s">
        <v>420</v>
      </c>
      <c r="B5" s="146">
        <v>1958378</v>
      </c>
      <c r="C5" s="146"/>
      <c r="D5" s="146">
        <v>681489</v>
      </c>
      <c r="E5" s="146">
        <v>671550</v>
      </c>
      <c r="F5" s="146">
        <v>2639867</v>
      </c>
      <c r="G5" s="146">
        <v>2565876</v>
      </c>
    </row>
    <row r="6" spans="1:7" ht="10.7" customHeight="1" x14ac:dyDescent="0.3">
      <c r="A6" s="112" t="s">
        <v>421</v>
      </c>
      <c r="B6" s="146">
        <v>832436</v>
      </c>
      <c r="C6" s="146">
        <v>782704</v>
      </c>
      <c r="D6" s="146">
        <v>102255</v>
      </c>
      <c r="E6" s="146">
        <v>100302</v>
      </c>
      <c r="F6" s="146">
        <v>934691</v>
      </c>
      <c r="G6" s="146">
        <v>883006</v>
      </c>
    </row>
    <row r="7" spans="1:7" ht="10.7" customHeight="1" x14ac:dyDescent="0.3">
      <c r="A7" s="112" t="s">
        <v>397</v>
      </c>
      <c r="B7" s="146">
        <v>1363221</v>
      </c>
      <c r="C7" s="146">
        <v>1385853</v>
      </c>
      <c r="D7" s="146">
        <v>124972</v>
      </c>
      <c r="E7" s="146">
        <v>135581</v>
      </c>
      <c r="F7" s="146">
        <v>1488193</v>
      </c>
      <c r="G7" s="146">
        <v>1521434</v>
      </c>
    </row>
    <row r="8" spans="1:7" ht="10.7" customHeight="1" x14ac:dyDescent="0.3">
      <c r="A8" s="112" t="s">
        <v>398</v>
      </c>
      <c r="B8" s="146">
        <v>9754663</v>
      </c>
      <c r="C8" s="146">
        <v>9635796</v>
      </c>
      <c r="D8" s="146">
        <v>2858953</v>
      </c>
      <c r="E8" s="146">
        <v>2813911</v>
      </c>
      <c r="F8" s="146">
        <v>12613616</v>
      </c>
      <c r="G8" s="146">
        <v>12449707</v>
      </c>
    </row>
    <row r="9" spans="1:7" ht="10.5" customHeight="1" x14ac:dyDescent="0.3">
      <c r="A9" s="112" t="s">
        <v>422</v>
      </c>
      <c r="B9" s="146">
        <v>5810242</v>
      </c>
      <c r="C9" s="146">
        <v>5805540</v>
      </c>
      <c r="D9" s="146">
        <v>1457254</v>
      </c>
      <c r="E9" s="146">
        <v>1482831</v>
      </c>
      <c r="F9" s="146">
        <v>7267496</v>
      </c>
      <c r="G9" s="146">
        <v>7288371</v>
      </c>
    </row>
    <row r="10" spans="1:7" ht="10.7" customHeight="1" x14ac:dyDescent="0.3">
      <c r="A10" s="112" t="s">
        <v>423</v>
      </c>
      <c r="B10" s="146">
        <v>9428557</v>
      </c>
      <c r="C10" s="146">
        <v>9418441</v>
      </c>
      <c r="D10" s="146">
        <v>1980315</v>
      </c>
      <c r="E10" s="146">
        <v>1929661</v>
      </c>
      <c r="F10" s="146">
        <v>11408872</v>
      </c>
      <c r="G10" s="146">
        <v>11348102</v>
      </c>
    </row>
    <row r="11" spans="1:7" ht="10.7" customHeight="1" x14ac:dyDescent="0.3">
      <c r="A11" s="112" t="s">
        <v>424</v>
      </c>
      <c r="B11" s="146">
        <v>3758721</v>
      </c>
      <c r="C11" s="146">
        <v>3887941</v>
      </c>
      <c r="D11" s="146">
        <v>806169</v>
      </c>
      <c r="E11" s="146">
        <v>800856</v>
      </c>
      <c r="F11" s="146">
        <v>4564890</v>
      </c>
      <c r="G11" s="146">
        <v>4688797</v>
      </c>
    </row>
    <row r="12" spans="1:7" ht="10.7" customHeight="1" x14ac:dyDescent="0.3">
      <c r="A12" s="112" t="s">
        <v>425</v>
      </c>
      <c r="B12" s="146">
        <v>18982181</v>
      </c>
      <c r="C12" s="146">
        <v>19056813</v>
      </c>
      <c r="D12" s="146">
        <v>2979800</v>
      </c>
      <c r="E12" s="146">
        <v>2923442</v>
      </c>
      <c r="F12" s="146">
        <v>21961981</v>
      </c>
      <c r="G12" s="146">
        <v>21980255</v>
      </c>
    </row>
    <row r="13" spans="1:7" ht="10.7" customHeight="1" x14ac:dyDescent="0.3">
      <c r="A13" s="112" t="s">
        <v>426</v>
      </c>
      <c r="B13" s="146">
        <v>7140938</v>
      </c>
      <c r="C13" s="146">
        <v>6904762</v>
      </c>
      <c r="D13" s="146">
        <v>1670650</v>
      </c>
      <c r="E13" s="146">
        <v>1609522</v>
      </c>
      <c r="F13" s="146">
        <v>8811588</v>
      </c>
      <c r="G13" s="146">
        <v>8514284</v>
      </c>
    </row>
    <row r="14" spans="1:7" ht="10.7" customHeight="1" x14ac:dyDescent="0.3">
      <c r="A14" s="112" t="s">
        <v>401</v>
      </c>
      <c r="B14" s="146">
        <v>3125370</v>
      </c>
      <c r="C14" s="146">
        <v>3242736</v>
      </c>
      <c r="D14" s="146">
        <v>497569</v>
      </c>
      <c r="E14" s="146">
        <v>508438</v>
      </c>
      <c r="F14" s="146">
        <v>3622939</v>
      </c>
      <c r="G14" s="146">
        <v>3751174</v>
      </c>
    </row>
    <row r="15" spans="1:7" ht="16.5" customHeight="1" x14ac:dyDescent="0.3">
      <c r="A15" s="112" t="s">
        <v>402</v>
      </c>
      <c r="B15" s="146">
        <v>10090688</v>
      </c>
      <c r="C15" s="146">
        <v>10220922</v>
      </c>
      <c r="D15" s="146">
        <v>1682906</v>
      </c>
      <c r="E15" s="146">
        <v>1686616</v>
      </c>
      <c r="F15" s="146">
        <v>11773594</v>
      </c>
      <c r="G15" s="146">
        <v>11907538</v>
      </c>
    </row>
    <row r="16" spans="1:7" ht="19.5" customHeight="1" x14ac:dyDescent="0.3">
      <c r="A16" s="112" t="s">
        <v>427</v>
      </c>
      <c r="B16" s="146">
        <v>18116233</v>
      </c>
      <c r="C16" s="146">
        <v>17756638</v>
      </c>
      <c r="D16" s="146">
        <v>4244258</v>
      </c>
      <c r="E16" s="146">
        <v>4130013</v>
      </c>
      <c r="F16" s="146">
        <v>22360491</v>
      </c>
      <c r="G16" s="146">
        <v>21886651</v>
      </c>
    </row>
    <row r="17" spans="1:7" ht="10.7" customHeight="1" x14ac:dyDescent="0.3">
      <c r="A17" s="112" t="s">
        <v>404</v>
      </c>
      <c r="B17" s="146">
        <v>37187152</v>
      </c>
      <c r="C17" s="146">
        <v>36893139.999999993</v>
      </c>
      <c r="D17" s="146">
        <v>6277124</v>
      </c>
      <c r="E17" s="146">
        <v>6096402</v>
      </c>
      <c r="F17" s="146">
        <v>43464276</v>
      </c>
      <c r="G17" s="146">
        <v>42989542</v>
      </c>
    </row>
    <row r="18" spans="1:7" ht="19.5" customHeight="1" x14ac:dyDescent="0.3">
      <c r="A18" s="112" t="s">
        <v>428</v>
      </c>
      <c r="B18" s="146">
        <v>16604460</v>
      </c>
      <c r="C18" s="146">
        <v>16433126</v>
      </c>
      <c r="D18" s="146">
        <v>3543002</v>
      </c>
      <c r="E18" s="146">
        <v>3575197</v>
      </c>
      <c r="F18" s="146">
        <v>20147462</v>
      </c>
      <c r="G18" s="146">
        <v>20008323</v>
      </c>
    </row>
    <row r="19" spans="1:7" ht="10.7" customHeight="1" x14ac:dyDescent="0.3">
      <c r="A19" s="112" t="s">
        <v>406</v>
      </c>
      <c r="B19" s="146">
        <v>7621579</v>
      </c>
      <c r="C19" s="146">
        <v>7520348.9999999991</v>
      </c>
      <c r="D19" s="146">
        <v>1981014</v>
      </c>
      <c r="E19" s="146">
        <v>1956570</v>
      </c>
      <c r="F19" s="146">
        <v>9602593</v>
      </c>
      <c r="G19" s="146">
        <v>9476919</v>
      </c>
    </row>
    <row r="20" spans="1:7" ht="10.7" customHeight="1" x14ac:dyDescent="0.3">
      <c r="A20" s="112" t="s">
        <v>407</v>
      </c>
      <c r="B20" s="146">
        <v>7981663</v>
      </c>
      <c r="C20" s="146">
        <v>7897916</v>
      </c>
      <c r="D20" s="146">
        <v>749469</v>
      </c>
      <c r="E20" s="146">
        <v>739805</v>
      </c>
      <c r="F20" s="146">
        <v>8731132</v>
      </c>
      <c r="G20" s="146">
        <v>8637720.9999999981</v>
      </c>
    </row>
    <row r="21" spans="1:7" ht="10.7" customHeight="1" x14ac:dyDescent="0.3">
      <c r="A21" s="112" t="s">
        <v>408</v>
      </c>
      <c r="B21" s="146">
        <v>1074975</v>
      </c>
      <c r="C21" s="146">
        <v>1100297</v>
      </c>
      <c r="D21" s="146">
        <v>69166</v>
      </c>
      <c r="E21" s="146">
        <v>66170</v>
      </c>
      <c r="F21" s="146">
        <v>1144141</v>
      </c>
      <c r="G21" s="146">
        <v>1166467</v>
      </c>
    </row>
    <row r="22" spans="1:7" ht="10.5" customHeight="1" x14ac:dyDescent="0.3">
      <c r="A22" s="115" t="s">
        <v>356</v>
      </c>
      <c r="B22" s="150">
        <v>1317281</v>
      </c>
      <c r="C22" s="150"/>
      <c r="D22" s="150">
        <v>259110</v>
      </c>
      <c r="E22" s="150">
        <v>295281</v>
      </c>
      <c r="F22" s="150">
        <v>1576391</v>
      </c>
      <c r="G22" s="150">
        <v>1710277</v>
      </c>
    </row>
    <row r="23" spans="1:7" ht="10.7" customHeight="1" x14ac:dyDescent="0.3">
      <c r="A23" s="34" t="s">
        <v>0</v>
      </c>
      <c r="B23" s="229">
        <v>162148738</v>
      </c>
      <c r="C23" s="229"/>
      <c r="D23" s="229">
        <v>31965475</v>
      </c>
      <c r="E23" s="229">
        <v>31522147.999999989</v>
      </c>
      <c r="F23" s="229">
        <v>194114213</v>
      </c>
      <c r="G23" s="229">
        <v>192774444</v>
      </c>
    </row>
    <row r="24" spans="1:7" ht="7.5" customHeight="1" x14ac:dyDescent="0.3">
      <c r="A24" s="408"/>
      <c r="B24" s="408"/>
      <c r="C24" s="408"/>
      <c r="D24" s="408"/>
      <c r="E24" s="408"/>
      <c r="F24" s="408"/>
      <c r="G24" s="400"/>
    </row>
    <row r="25" spans="1:7" s="1" customFormat="1" ht="10.7" customHeight="1" x14ac:dyDescent="0.15">
      <c r="A25" s="402" t="s">
        <v>203</v>
      </c>
      <c r="B25" s="402"/>
      <c r="C25" s="402"/>
      <c r="D25" s="402"/>
      <c r="E25" s="402"/>
      <c r="F25" s="402"/>
      <c r="G25" s="403"/>
    </row>
    <row r="26" spans="1:7" ht="10.7" customHeight="1" x14ac:dyDescent="0.3">
      <c r="A26" s="416" t="s">
        <v>420</v>
      </c>
      <c r="B26" s="119">
        <f>(B5/B$23)*100</f>
        <v>1.2077664150552934</v>
      </c>
      <c r="C26" s="120" t="s">
        <v>20</v>
      </c>
      <c r="D26" s="119">
        <f>(D5/D$23)*100</f>
        <v>2.1319533027430375</v>
      </c>
      <c r="E26" s="120" t="s">
        <v>20</v>
      </c>
      <c r="F26" s="119">
        <f t="shared" ref="F26:F44" si="0">(F5/F$23)*100</f>
        <v>1.3599555432862611</v>
      </c>
      <c r="G26" s="409" t="s">
        <v>20</v>
      </c>
    </row>
    <row r="27" spans="1:7" ht="10.7" customHeight="1" x14ac:dyDescent="0.3">
      <c r="A27" s="364" t="s">
        <v>421</v>
      </c>
      <c r="B27" s="125">
        <f t="shared" ref="B27:D42" si="1">(B6/B$23)*100</f>
        <v>0.51337803196470144</v>
      </c>
      <c r="C27" s="125"/>
      <c r="D27" s="125">
        <f t="shared" si="1"/>
        <v>0.319892008487282</v>
      </c>
      <c r="E27" s="125"/>
      <c r="F27" s="125">
        <f t="shared" si="0"/>
        <v>0.48151600315840859</v>
      </c>
      <c r="G27" s="76"/>
    </row>
    <row r="28" spans="1:7" ht="10.7" customHeight="1" x14ac:dyDescent="0.3">
      <c r="A28" s="364" t="s">
        <v>397</v>
      </c>
      <c r="B28" s="125">
        <f t="shared" si="1"/>
        <v>0.84072254697412452</v>
      </c>
      <c r="C28" s="125"/>
      <c r="D28" s="125">
        <f t="shared" si="1"/>
        <v>0.39095930844137305</v>
      </c>
      <c r="E28" s="125"/>
      <c r="F28" s="125">
        <f t="shared" si="0"/>
        <v>0.76665844144034934</v>
      </c>
      <c r="G28" s="76"/>
    </row>
    <row r="29" spans="1:7" ht="10.7" customHeight="1" x14ac:dyDescent="0.3">
      <c r="A29" s="364" t="s">
        <v>398</v>
      </c>
      <c r="B29" s="125">
        <f t="shared" si="1"/>
        <v>6.0158735247140802</v>
      </c>
      <c r="C29" s="125"/>
      <c r="D29" s="125">
        <f t="shared" si="1"/>
        <v>8.943877730582761</v>
      </c>
      <c r="E29" s="125"/>
      <c r="F29" s="125">
        <f t="shared" si="0"/>
        <v>6.4980383481759789</v>
      </c>
      <c r="G29" s="76"/>
    </row>
    <row r="30" spans="1:7" ht="10.7" customHeight="1" x14ac:dyDescent="0.3">
      <c r="A30" s="364" t="s">
        <v>429</v>
      </c>
      <c r="B30" s="125">
        <f t="shared" si="1"/>
        <v>3.5832791988797346</v>
      </c>
      <c r="C30" s="125"/>
      <c r="D30" s="125">
        <f t="shared" si="1"/>
        <v>4.5588373080644038</v>
      </c>
      <c r="E30" s="125"/>
      <c r="F30" s="125">
        <f t="shared" si="0"/>
        <v>3.7439278081095484</v>
      </c>
      <c r="G30" s="76"/>
    </row>
    <row r="31" spans="1:7" ht="10.7" customHeight="1" x14ac:dyDescent="0.3">
      <c r="A31" s="364" t="s">
        <v>423</v>
      </c>
      <c r="B31" s="125">
        <f t="shared" si="1"/>
        <v>5.8147581759162383</v>
      </c>
      <c r="C31" s="125"/>
      <c r="D31" s="125">
        <f t="shared" si="1"/>
        <v>6.1951683808859404</v>
      </c>
      <c r="E31" s="125"/>
      <c r="F31" s="125">
        <f t="shared" si="0"/>
        <v>5.8774016717673323</v>
      </c>
      <c r="G31" s="76"/>
    </row>
    <row r="32" spans="1:7" ht="10.7" customHeight="1" x14ac:dyDescent="0.3">
      <c r="A32" s="364" t="s">
        <v>424</v>
      </c>
      <c r="B32" s="125">
        <f t="shared" si="1"/>
        <v>2.3180698452306179</v>
      </c>
      <c r="C32" s="125"/>
      <c r="D32" s="125">
        <f t="shared" si="1"/>
        <v>2.521999125619125</v>
      </c>
      <c r="E32" s="125"/>
      <c r="F32" s="125">
        <f t="shared" si="0"/>
        <v>2.351651602142085</v>
      </c>
      <c r="G32" s="76"/>
    </row>
    <row r="33" spans="1:7" ht="10.7" customHeight="1" x14ac:dyDescent="0.3">
      <c r="A33" s="364" t="s">
        <v>425</v>
      </c>
      <c r="B33" s="125">
        <f t="shared" si="1"/>
        <v>11.706647386919533</v>
      </c>
      <c r="C33" s="125"/>
      <c r="D33" s="125">
        <f t="shared" si="1"/>
        <v>9.3219324912268622</v>
      </c>
      <c r="E33" s="125"/>
      <c r="F33" s="125">
        <f t="shared" si="0"/>
        <v>11.313947938474758</v>
      </c>
      <c r="G33" s="76"/>
    </row>
    <row r="34" spans="1:7" ht="10.7" customHeight="1" x14ac:dyDescent="0.3">
      <c r="A34" s="364" t="s">
        <v>426</v>
      </c>
      <c r="B34" s="125">
        <f t="shared" si="1"/>
        <v>4.403943002010906</v>
      </c>
      <c r="C34" s="125"/>
      <c r="D34" s="125">
        <f t="shared" si="1"/>
        <v>5.2264200672757086</v>
      </c>
      <c r="E34" s="125"/>
      <c r="F34" s="125">
        <f t="shared" si="0"/>
        <v>4.5393832135310976</v>
      </c>
      <c r="G34" s="76"/>
    </row>
    <row r="35" spans="1:7" ht="10.7" customHeight="1" x14ac:dyDescent="0.3">
      <c r="A35" s="364" t="s">
        <v>401</v>
      </c>
      <c r="B35" s="125">
        <f t="shared" si="1"/>
        <v>1.927471060551825</v>
      </c>
      <c r="C35" s="125"/>
      <c r="D35" s="125">
        <f t="shared" si="1"/>
        <v>1.5565825316220079</v>
      </c>
      <c r="E35" s="125"/>
      <c r="F35" s="125">
        <f t="shared" si="0"/>
        <v>1.8663955328196398</v>
      </c>
      <c r="G35" s="76"/>
    </row>
    <row r="36" spans="1:7" ht="16.5" customHeight="1" x14ac:dyDescent="0.3">
      <c r="A36" s="112" t="s">
        <v>402</v>
      </c>
      <c r="B36" s="125">
        <f t="shared" si="1"/>
        <v>6.223106096576589</v>
      </c>
      <c r="C36" s="125"/>
      <c r="D36" s="125">
        <f t="shared" si="1"/>
        <v>5.2647614340159183</v>
      </c>
      <c r="E36" s="125"/>
      <c r="F36" s="125">
        <f t="shared" si="0"/>
        <v>6.0652920865717341</v>
      </c>
      <c r="G36" s="76"/>
    </row>
    <row r="37" spans="1:7" ht="20.25" customHeight="1" x14ac:dyDescent="0.3">
      <c r="A37" s="112" t="s">
        <v>427</v>
      </c>
      <c r="B37" s="125">
        <f t="shared" si="1"/>
        <v>11.172601910722241</v>
      </c>
      <c r="C37" s="125"/>
      <c r="D37" s="125">
        <f>(D16/D$23)*100</f>
        <v>13.277631569685729</v>
      </c>
      <c r="E37" s="125"/>
      <c r="F37" s="125">
        <f t="shared" si="0"/>
        <v>11.519244600600164</v>
      </c>
      <c r="G37" s="76" t="s">
        <v>21</v>
      </c>
    </row>
    <row r="38" spans="1:7" ht="10.7" customHeight="1" x14ac:dyDescent="0.3">
      <c r="A38" s="364" t="s">
        <v>404</v>
      </c>
      <c r="B38" s="125">
        <f t="shared" si="1"/>
        <v>22.933975594679005</v>
      </c>
      <c r="C38" s="125"/>
      <c r="D38" s="125">
        <f t="shared" si="1"/>
        <v>19.637199196946082</v>
      </c>
      <c r="E38" s="125"/>
      <c r="F38" s="125">
        <f t="shared" si="0"/>
        <v>22.391083748205496</v>
      </c>
      <c r="G38" s="76"/>
    </row>
    <row r="39" spans="1:7" ht="19.5" customHeight="1" x14ac:dyDescent="0.3">
      <c r="A39" s="112" t="s">
        <v>428</v>
      </c>
      <c r="B39" s="125">
        <f t="shared" si="1"/>
        <v>10.240264713006894</v>
      </c>
      <c r="C39" s="125"/>
      <c r="D39" s="125">
        <f t="shared" si="1"/>
        <v>11.083839673898167</v>
      </c>
      <c r="E39" s="125"/>
      <c r="F39" s="125">
        <f t="shared" si="0"/>
        <v>10.379179189727854</v>
      </c>
      <c r="G39" s="76"/>
    </row>
    <row r="40" spans="1:7" ht="10.7" customHeight="1" x14ac:dyDescent="0.3">
      <c r="A40" s="364" t="s">
        <v>406</v>
      </c>
      <c r="B40" s="125">
        <f t="shared" si="1"/>
        <v>4.7003628236687227</v>
      </c>
      <c r="C40" s="125"/>
      <c r="D40" s="125">
        <f t="shared" si="1"/>
        <v>6.1973551151672233</v>
      </c>
      <c r="E40" s="125"/>
      <c r="F40" s="125">
        <f t="shared" si="0"/>
        <v>4.9468778466005476</v>
      </c>
      <c r="G40" s="76" t="s">
        <v>21</v>
      </c>
    </row>
    <row r="41" spans="1:7" ht="10.7" customHeight="1" x14ac:dyDescent="0.3">
      <c r="A41" s="364" t="s">
        <v>407</v>
      </c>
      <c r="B41" s="125">
        <f t="shared" si="1"/>
        <v>4.922433007156676</v>
      </c>
      <c r="C41" s="125"/>
      <c r="D41" s="125">
        <f t="shared" si="1"/>
        <v>2.3446202504420786</v>
      </c>
      <c r="E41" s="125"/>
      <c r="F41" s="125">
        <f t="shared" si="0"/>
        <v>4.4979354499920108</v>
      </c>
      <c r="G41" s="76"/>
    </row>
    <row r="42" spans="1:7" ht="10.7" customHeight="1" x14ac:dyDescent="0.3">
      <c r="A42" s="364" t="s">
        <v>408</v>
      </c>
      <c r="B42" s="125">
        <f t="shared" si="1"/>
        <v>0.66295613105542639</v>
      </c>
      <c r="C42" s="125"/>
      <c r="D42" s="125">
        <f t="shared" si="1"/>
        <v>0.21637720071420807</v>
      </c>
      <c r="E42" s="125"/>
      <c r="F42" s="125">
        <f>(F21/F$23)*100</f>
        <v>0.58941639683025171</v>
      </c>
      <c r="G42" s="76"/>
    </row>
    <row r="43" spans="1:7" ht="9.75" customHeight="1" x14ac:dyDescent="0.3">
      <c r="A43" s="115" t="s">
        <v>356</v>
      </c>
      <c r="B43" s="151">
        <f t="shared" ref="B43:D44" si="2">(B22/B$23)*100</f>
        <v>0.81239053491739177</v>
      </c>
      <c r="C43" s="151"/>
      <c r="D43" s="151">
        <f t="shared" si="2"/>
        <v>0.81059330418209019</v>
      </c>
      <c r="E43" s="151"/>
      <c r="F43" s="151">
        <f t="shared" si="0"/>
        <v>0.81209457856648548</v>
      </c>
      <c r="G43" s="228"/>
    </row>
    <row r="44" spans="1:7" ht="10.7" customHeight="1" x14ac:dyDescent="0.3">
      <c r="A44" s="34" t="s">
        <v>0</v>
      </c>
      <c r="B44" s="36">
        <f t="shared" si="2"/>
        <v>100</v>
      </c>
      <c r="C44" s="37" t="s">
        <v>20</v>
      </c>
      <c r="D44" s="36">
        <f t="shared" si="2"/>
        <v>100</v>
      </c>
      <c r="E44" s="37" t="s">
        <v>20</v>
      </c>
      <c r="F44" s="36">
        <f t="shared" si="0"/>
        <v>100</v>
      </c>
      <c r="G44" s="390" t="s">
        <v>20</v>
      </c>
    </row>
    <row r="45" spans="1:7" ht="6" customHeight="1" x14ac:dyDescent="0.3">
      <c r="A45" s="34"/>
      <c r="B45" s="36"/>
      <c r="C45" s="37"/>
      <c r="D45" s="36"/>
      <c r="E45" s="37"/>
      <c r="F45" s="36"/>
      <c r="G45" s="390"/>
    </row>
    <row r="46" spans="1:7" ht="8.25" customHeight="1" x14ac:dyDescent="0.3">
      <c r="A46" s="39" t="s">
        <v>358</v>
      </c>
      <c r="B46" s="39"/>
      <c r="C46" s="39"/>
      <c r="D46" s="39"/>
      <c r="E46" s="39"/>
      <c r="F46" s="39"/>
      <c r="G46" s="39"/>
    </row>
    <row r="47" spans="1:7" x14ac:dyDescent="0.3">
      <c r="A47" s="39" t="s">
        <v>44</v>
      </c>
      <c r="B47" s="39"/>
      <c r="C47" s="39"/>
      <c r="D47" s="39"/>
      <c r="E47" s="39"/>
      <c r="F47" s="39"/>
    </row>
    <row r="48" spans="1:7" x14ac:dyDescent="0.3">
      <c r="A48" s="39" t="s">
        <v>45</v>
      </c>
      <c r="B48" s="39"/>
      <c r="C48" s="39"/>
      <c r="D48" s="39"/>
      <c r="E48" s="39"/>
      <c r="F48" s="39"/>
    </row>
    <row r="49" spans="1:7" ht="18" customHeight="1" x14ac:dyDescent="0.3">
      <c r="A49" s="40" t="s">
        <v>46</v>
      </c>
      <c r="B49" s="40"/>
      <c r="C49" s="40"/>
      <c r="D49" s="40"/>
      <c r="E49" s="40"/>
      <c r="F49" s="40"/>
      <c r="G49" s="349"/>
    </row>
    <row r="50" spans="1:7" x14ac:dyDescent="0.3">
      <c r="A50" s="404"/>
    </row>
  </sheetData>
  <mergeCells count="68">
    <mergeCell ref="A47:F47"/>
    <mergeCell ref="A48:F48"/>
    <mergeCell ref="B23:C23"/>
    <mergeCell ref="D23:E23"/>
    <mergeCell ref="F23:G23"/>
    <mergeCell ref="A24:F24"/>
    <mergeCell ref="A25:F25"/>
    <mergeCell ref="A46:G46"/>
    <mergeCell ref="B21:C21"/>
    <mergeCell ref="D21:E21"/>
    <mergeCell ref="F21:G21"/>
    <mergeCell ref="B22:C22"/>
    <mergeCell ref="D22:E22"/>
    <mergeCell ref="F22:G22"/>
    <mergeCell ref="B19:C19"/>
    <mergeCell ref="D19:E19"/>
    <mergeCell ref="F19:G19"/>
    <mergeCell ref="B20:C20"/>
    <mergeCell ref="D20:E20"/>
    <mergeCell ref="F20:G20"/>
    <mergeCell ref="B17:C17"/>
    <mergeCell ref="D17:E17"/>
    <mergeCell ref="F17:G17"/>
    <mergeCell ref="B18:C18"/>
    <mergeCell ref="D18:E18"/>
    <mergeCell ref="F18:G18"/>
    <mergeCell ref="B15:C15"/>
    <mergeCell ref="D15:E15"/>
    <mergeCell ref="F15:G15"/>
    <mergeCell ref="B16:C16"/>
    <mergeCell ref="D16:E16"/>
    <mergeCell ref="F16:G16"/>
    <mergeCell ref="B13:C13"/>
    <mergeCell ref="D13:E13"/>
    <mergeCell ref="F13:G13"/>
    <mergeCell ref="B14:C14"/>
    <mergeCell ref="D14:E14"/>
    <mergeCell ref="F14:G14"/>
    <mergeCell ref="B11:C11"/>
    <mergeCell ref="D11:E11"/>
    <mergeCell ref="F11:G11"/>
    <mergeCell ref="B12:C12"/>
    <mergeCell ref="D12:E12"/>
    <mergeCell ref="F12:G12"/>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A1:F1"/>
    <mergeCell ref="A2:F2"/>
    <mergeCell ref="A3:F3"/>
    <mergeCell ref="B4:C4"/>
    <mergeCell ref="D4:E4"/>
    <mergeCell ref="F4:G4"/>
  </mergeCells>
  <pageMargins left="1.05" right="1.05" top="0.5" bottom="0.25" header="0" footer="0"/>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2393-3BC8-46F9-8485-0E6FCC6075BF}">
  <sheetPr>
    <tabColor theme="0"/>
  </sheetPr>
  <dimension ref="A1:Z50"/>
  <sheetViews>
    <sheetView showGridLines="0" view="pageLayout" zoomScale="145" zoomScaleNormal="100" zoomScaleSheetLayoutView="100" zoomScalePageLayoutView="145" workbookViewId="0">
      <selection activeCell="A26" sqref="A26:X43"/>
    </sheetView>
  </sheetViews>
  <sheetFormatPr defaultColWidth="7.109375" defaultRowHeight="8.25" x14ac:dyDescent="0.3"/>
  <cols>
    <col min="1" max="1" width="14.6640625" style="58" bestFit="1" customWidth="1"/>
    <col min="2" max="2" width="4" style="58" customWidth="1"/>
    <col min="3" max="3" width="1" style="58" customWidth="1"/>
    <col min="4" max="4" width="5.5546875" style="58" customWidth="1"/>
    <col min="5" max="5" width="0.88671875" style="58" customWidth="1"/>
    <col min="6" max="6" width="4" style="58" customWidth="1"/>
    <col min="7" max="7" width="0.88671875" style="58" customWidth="1"/>
    <col min="8" max="8" width="4" style="58" customWidth="1"/>
    <col min="9" max="9" width="0.88671875" style="58" customWidth="1"/>
    <col min="10" max="10" width="4" style="58" customWidth="1"/>
    <col min="11" max="11" width="0.88671875" style="58" customWidth="1"/>
    <col min="12" max="12" width="4" style="58" customWidth="1"/>
    <col min="13" max="13" width="0.88671875" style="58" customWidth="1"/>
    <col min="14" max="14" width="6.77734375" style="58" bestFit="1" customWidth="1"/>
    <col min="15" max="15" width="0.88671875" style="58" customWidth="1"/>
    <col min="16" max="16" width="4" style="58" customWidth="1"/>
    <col min="17" max="17" width="0.88671875" style="58" customWidth="1"/>
    <col min="18" max="18" width="4" style="58" customWidth="1"/>
    <col min="19" max="19" width="1" style="58" customWidth="1"/>
    <col min="20" max="20" width="4" style="58" customWidth="1"/>
    <col min="21" max="21" width="1" style="58" customWidth="1"/>
    <col min="22" max="22" width="5.77734375" style="58" customWidth="1"/>
    <col min="23" max="23" width="1" style="58" customWidth="1"/>
    <col min="24" max="24" width="5.44140625" style="58" customWidth="1"/>
    <col min="25" max="25" width="0.88671875" style="58" customWidth="1"/>
    <col min="26" max="26" width="4" style="58" customWidth="1"/>
    <col min="27" max="16384" width="7.109375" style="58"/>
  </cols>
  <sheetData>
    <row r="1" spans="1:26" ht="3.95" customHeight="1" x14ac:dyDescent="0.15">
      <c r="A1" s="3"/>
      <c r="B1" s="3"/>
      <c r="C1" s="3"/>
      <c r="D1" s="3"/>
      <c r="E1" s="3"/>
      <c r="F1" s="3"/>
      <c r="G1" s="3"/>
      <c r="H1" s="3"/>
      <c r="I1" s="3"/>
      <c r="J1" s="3"/>
      <c r="K1" s="3"/>
      <c r="L1" s="3"/>
      <c r="M1" s="3"/>
      <c r="N1" s="3"/>
      <c r="O1" s="3"/>
      <c r="P1" s="3"/>
      <c r="Q1" s="3"/>
      <c r="R1" s="3"/>
      <c r="S1" s="4"/>
      <c r="T1" s="346"/>
      <c r="U1" s="346"/>
      <c r="V1" s="3"/>
      <c r="W1" s="3"/>
      <c r="X1" s="3"/>
      <c r="Y1" s="3"/>
    </row>
    <row r="2" spans="1:26" ht="12.75" customHeight="1" x14ac:dyDescent="0.3">
      <c r="A2" s="6" t="s">
        <v>430</v>
      </c>
      <c r="B2" s="6"/>
      <c r="C2" s="6"/>
      <c r="D2" s="6"/>
      <c r="E2" s="6"/>
      <c r="F2" s="6"/>
      <c r="G2" s="6"/>
      <c r="H2" s="6"/>
      <c r="I2" s="6"/>
      <c r="J2" s="6"/>
      <c r="K2" s="6"/>
      <c r="L2" s="6"/>
      <c r="M2" s="6"/>
      <c r="N2" s="6"/>
      <c r="O2" s="6"/>
      <c r="P2" s="6"/>
      <c r="Q2" s="6"/>
      <c r="R2" s="6"/>
      <c r="S2" s="6"/>
      <c r="T2" s="6"/>
      <c r="U2" s="6"/>
      <c r="V2" s="6"/>
      <c r="W2" s="6"/>
      <c r="X2" s="6"/>
      <c r="Y2" s="6"/>
      <c r="Z2" s="400"/>
    </row>
    <row r="3" spans="1:26" ht="9.75" customHeight="1" x14ac:dyDescent="0.3">
      <c r="A3" s="8" t="s">
        <v>340</v>
      </c>
      <c r="B3" s="8"/>
      <c r="C3" s="8"/>
      <c r="D3" s="8"/>
      <c r="E3" s="8"/>
      <c r="F3" s="8"/>
      <c r="G3" s="8"/>
      <c r="H3" s="8"/>
      <c r="I3" s="8"/>
      <c r="J3" s="8"/>
      <c r="K3" s="8"/>
      <c r="L3" s="8"/>
      <c r="M3" s="8"/>
      <c r="N3" s="8"/>
      <c r="O3" s="8"/>
      <c r="P3" s="8"/>
      <c r="Q3" s="8"/>
      <c r="R3" s="8"/>
      <c r="S3" s="60"/>
      <c r="T3" s="8"/>
      <c r="U3" s="8"/>
      <c r="V3" s="8"/>
      <c r="W3" s="8"/>
      <c r="X3" s="8"/>
      <c r="Y3" s="8"/>
      <c r="Z3" s="34"/>
    </row>
    <row r="4" spans="1:26" ht="17.25" customHeight="1" x14ac:dyDescent="0.15">
      <c r="A4" s="1" t="s">
        <v>395</v>
      </c>
      <c r="B4" s="101" t="s">
        <v>30</v>
      </c>
      <c r="C4" s="101"/>
      <c r="D4" s="101" t="s">
        <v>431</v>
      </c>
      <c r="E4" s="101"/>
      <c r="F4" s="101" t="s">
        <v>50</v>
      </c>
      <c r="G4" s="101"/>
      <c r="H4" s="101" t="s">
        <v>51</v>
      </c>
      <c r="I4" s="101"/>
      <c r="J4" s="101" t="s">
        <v>52</v>
      </c>
      <c r="K4" s="101"/>
      <c r="L4" s="101" t="s">
        <v>53</v>
      </c>
      <c r="M4" s="101"/>
      <c r="N4" s="101" t="s">
        <v>54</v>
      </c>
      <c r="O4" s="101"/>
      <c r="P4" s="101" t="s">
        <v>55</v>
      </c>
      <c r="Q4" s="101"/>
      <c r="R4" s="101" t="s">
        <v>56</v>
      </c>
      <c r="S4" s="101"/>
      <c r="T4" s="101" t="s">
        <v>390</v>
      </c>
      <c r="U4" s="101"/>
      <c r="V4" s="101" t="s">
        <v>361</v>
      </c>
      <c r="W4" s="101"/>
      <c r="X4" s="101" t="s">
        <v>59</v>
      </c>
      <c r="Y4" s="101"/>
      <c r="Z4" s="410"/>
    </row>
    <row r="5" spans="1:26" ht="19.5" customHeight="1" x14ac:dyDescent="0.3">
      <c r="A5" s="109" t="s">
        <v>432</v>
      </c>
      <c r="B5" s="146">
        <v>549745</v>
      </c>
      <c r="C5" s="146"/>
      <c r="D5" s="146">
        <v>23131</v>
      </c>
      <c r="E5" s="146">
        <v>31053</v>
      </c>
      <c r="F5" s="146">
        <v>1058</v>
      </c>
      <c r="G5" s="146">
        <v>18429</v>
      </c>
      <c r="H5" s="146">
        <v>5809</v>
      </c>
      <c r="I5" s="146"/>
      <c r="J5" s="146">
        <v>1201</v>
      </c>
      <c r="K5" s="146"/>
      <c r="L5" s="146">
        <v>15878</v>
      </c>
      <c r="M5" s="146"/>
      <c r="N5" s="415">
        <v>4237</v>
      </c>
      <c r="O5" s="415"/>
      <c r="P5" s="146">
        <v>11378</v>
      </c>
      <c r="Q5" s="146">
        <v>12473</v>
      </c>
      <c r="R5" s="146">
        <v>53316</v>
      </c>
      <c r="S5" s="146">
        <v>46629</v>
      </c>
      <c r="T5" s="146">
        <v>8997</v>
      </c>
      <c r="U5" s="146">
        <v>9072</v>
      </c>
      <c r="V5" s="146">
        <v>2748</v>
      </c>
      <c r="W5" s="146"/>
      <c r="X5" s="146">
        <v>3769</v>
      </c>
      <c r="Y5" s="146">
        <v>4787</v>
      </c>
    </row>
    <row r="6" spans="1:26" ht="10.7" customHeight="1" x14ac:dyDescent="0.3">
      <c r="A6" s="112" t="s">
        <v>421</v>
      </c>
      <c r="B6" s="146">
        <v>42426</v>
      </c>
      <c r="C6" s="146">
        <v>46396</v>
      </c>
      <c r="D6" s="146">
        <v>12643</v>
      </c>
      <c r="E6" s="146">
        <v>17025</v>
      </c>
      <c r="F6" s="146">
        <v>818</v>
      </c>
      <c r="G6" s="146">
        <v>15559</v>
      </c>
      <c r="H6" s="146">
        <v>7703</v>
      </c>
      <c r="I6" s="146"/>
      <c r="J6" s="146">
        <v>1829</v>
      </c>
      <c r="K6" s="146"/>
      <c r="L6" s="146">
        <v>12088</v>
      </c>
      <c r="M6" s="146"/>
      <c r="N6" s="415">
        <v>3096</v>
      </c>
      <c r="O6" s="415"/>
      <c r="P6" s="146">
        <v>2575</v>
      </c>
      <c r="Q6" s="146">
        <v>2839</v>
      </c>
      <c r="R6" s="146">
        <v>3612</v>
      </c>
      <c r="S6" s="146">
        <v>4006</v>
      </c>
      <c r="T6" s="146">
        <v>7954</v>
      </c>
      <c r="U6" s="146">
        <v>7680</v>
      </c>
      <c r="V6" s="146">
        <v>3815</v>
      </c>
      <c r="W6" s="146"/>
      <c r="X6" s="146">
        <v>3545</v>
      </c>
      <c r="Y6" s="146">
        <v>2476</v>
      </c>
    </row>
    <row r="7" spans="1:26" ht="10.7" customHeight="1" x14ac:dyDescent="0.3">
      <c r="A7" s="112" t="s">
        <v>397</v>
      </c>
      <c r="B7" s="146">
        <v>26781</v>
      </c>
      <c r="C7" s="146">
        <v>28955</v>
      </c>
      <c r="D7" s="146">
        <v>25342</v>
      </c>
      <c r="E7" s="146">
        <v>43388</v>
      </c>
      <c r="F7" s="146">
        <v>288</v>
      </c>
      <c r="G7" s="146">
        <v>20099</v>
      </c>
      <c r="H7" s="146">
        <v>13731</v>
      </c>
      <c r="I7" s="146"/>
      <c r="J7" s="146">
        <v>1800</v>
      </c>
      <c r="K7" s="146"/>
      <c r="L7" s="146">
        <v>14663</v>
      </c>
      <c r="M7" s="146"/>
      <c r="N7" s="415">
        <v>3583</v>
      </c>
      <c r="O7" s="415"/>
      <c r="P7" s="146">
        <v>13001</v>
      </c>
      <c r="Q7" s="146">
        <v>15278</v>
      </c>
      <c r="R7" s="146">
        <v>7419</v>
      </c>
      <c r="S7" s="146">
        <v>9090</v>
      </c>
      <c r="T7" s="146">
        <v>8793</v>
      </c>
      <c r="U7" s="146">
        <v>7630</v>
      </c>
      <c r="V7" s="146">
        <v>5559</v>
      </c>
      <c r="W7" s="146"/>
      <c r="X7" s="146">
        <v>4012</v>
      </c>
      <c r="Y7" s="146">
        <v>5740</v>
      </c>
    </row>
    <row r="8" spans="1:26" ht="10.7" customHeight="1" x14ac:dyDescent="0.3">
      <c r="A8" s="112" t="s">
        <v>398</v>
      </c>
      <c r="B8" s="146">
        <v>1415060</v>
      </c>
      <c r="C8" s="146">
        <v>1416540</v>
      </c>
      <c r="D8" s="146">
        <v>135993</v>
      </c>
      <c r="E8" s="146">
        <v>165367</v>
      </c>
      <c r="F8" s="146">
        <v>6311</v>
      </c>
      <c r="G8" s="146">
        <v>254820</v>
      </c>
      <c r="H8" s="146">
        <v>33664</v>
      </c>
      <c r="I8" s="146"/>
      <c r="J8" s="146">
        <v>6774</v>
      </c>
      <c r="K8" s="146"/>
      <c r="L8" s="146">
        <v>212568</v>
      </c>
      <c r="M8" s="146"/>
      <c r="N8" s="415">
        <v>23945</v>
      </c>
      <c r="O8" s="415"/>
      <c r="P8" s="146">
        <v>193396</v>
      </c>
      <c r="Q8" s="146">
        <v>202436</v>
      </c>
      <c r="R8" s="146">
        <v>519564</v>
      </c>
      <c r="S8" s="146">
        <v>462188</v>
      </c>
      <c r="T8" s="146">
        <v>237145</v>
      </c>
      <c r="U8" s="146">
        <v>229514</v>
      </c>
      <c r="V8" s="146">
        <v>44530</v>
      </c>
      <c r="W8" s="146"/>
      <c r="X8" s="146">
        <v>29021</v>
      </c>
      <c r="Y8" s="146">
        <v>31042</v>
      </c>
    </row>
    <row r="9" spans="1:26" ht="10.7" customHeight="1" x14ac:dyDescent="0.3">
      <c r="A9" s="112" t="s">
        <v>422</v>
      </c>
      <c r="B9" s="146">
        <v>530083</v>
      </c>
      <c r="C9" s="146">
        <v>565268</v>
      </c>
      <c r="D9" s="146">
        <v>258120</v>
      </c>
      <c r="E9" s="146">
        <v>360865</v>
      </c>
      <c r="F9" s="146">
        <v>1373</v>
      </c>
      <c r="G9" s="146">
        <v>121882</v>
      </c>
      <c r="H9" s="146">
        <v>96655</v>
      </c>
      <c r="I9" s="146"/>
      <c r="J9" s="146">
        <v>8371</v>
      </c>
      <c r="K9" s="146"/>
      <c r="L9" s="146">
        <v>104784</v>
      </c>
      <c r="M9" s="146"/>
      <c r="N9" s="415">
        <v>19930</v>
      </c>
      <c r="O9" s="415"/>
      <c r="P9" s="146">
        <v>110227</v>
      </c>
      <c r="Q9" s="146">
        <v>112700</v>
      </c>
      <c r="R9" s="146">
        <v>136309</v>
      </c>
      <c r="S9" s="146">
        <v>141030</v>
      </c>
      <c r="T9" s="146">
        <v>86903</v>
      </c>
      <c r="U9" s="146">
        <v>85194</v>
      </c>
      <c r="V9" s="146">
        <v>34925</v>
      </c>
      <c r="W9" s="146"/>
      <c r="X9" s="146">
        <v>67788</v>
      </c>
      <c r="Y9" s="146">
        <v>55410</v>
      </c>
    </row>
    <row r="10" spans="1:26" ht="10.7" customHeight="1" x14ac:dyDescent="0.3">
      <c r="A10" s="112" t="s">
        <v>423</v>
      </c>
      <c r="B10" s="146">
        <v>539123</v>
      </c>
      <c r="C10" s="146">
        <v>535840</v>
      </c>
      <c r="D10" s="146">
        <v>516023</v>
      </c>
      <c r="E10" s="146">
        <v>681316</v>
      </c>
      <c r="F10" s="146">
        <v>3261</v>
      </c>
      <c r="G10" s="146">
        <v>268489</v>
      </c>
      <c r="H10" s="146">
        <v>181869</v>
      </c>
      <c r="I10" s="146"/>
      <c r="J10" s="146">
        <v>9527</v>
      </c>
      <c r="K10" s="146"/>
      <c r="L10" s="146">
        <v>219599</v>
      </c>
      <c r="M10" s="146"/>
      <c r="N10" s="415">
        <v>36523</v>
      </c>
      <c r="O10" s="415"/>
      <c r="P10" s="146">
        <v>105111</v>
      </c>
      <c r="Q10" s="146">
        <v>105899</v>
      </c>
      <c r="R10" s="146">
        <v>127395</v>
      </c>
      <c r="S10" s="146">
        <v>107746</v>
      </c>
      <c r="T10" s="146">
        <v>109891</v>
      </c>
      <c r="U10" s="146">
        <v>104271</v>
      </c>
      <c r="V10" s="146">
        <v>60560</v>
      </c>
      <c r="W10" s="146"/>
      <c r="X10" s="146">
        <v>70647</v>
      </c>
      <c r="Y10" s="146">
        <v>59725</v>
      </c>
    </row>
    <row r="11" spans="1:26" ht="10.7" customHeight="1" x14ac:dyDescent="0.3">
      <c r="A11" s="112" t="s">
        <v>424</v>
      </c>
      <c r="B11" s="146">
        <v>231888</v>
      </c>
      <c r="C11" s="146">
        <v>230818</v>
      </c>
      <c r="D11" s="146">
        <v>162959</v>
      </c>
      <c r="E11" s="146">
        <v>214361</v>
      </c>
      <c r="F11" s="146">
        <v>1156</v>
      </c>
      <c r="G11" s="146">
        <v>84803</v>
      </c>
      <c r="H11" s="146">
        <v>50215</v>
      </c>
      <c r="I11" s="146"/>
      <c r="J11" s="146">
        <v>5354</v>
      </c>
      <c r="K11" s="146"/>
      <c r="L11" s="146">
        <v>69232</v>
      </c>
      <c r="M11" s="146"/>
      <c r="N11" s="415">
        <v>12770</v>
      </c>
      <c r="O11" s="415"/>
      <c r="P11" s="146">
        <v>73476</v>
      </c>
      <c r="Q11" s="146">
        <v>67226</v>
      </c>
      <c r="R11" s="146">
        <v>67766</v>
      </c>
      <c r="S11" s="146">
        <v>65192</v>
      </c>
      <c r="T11" s="146">
        <v>69545</v>
      </c>
      <c r="U11" s="146">
        <v>72942</v>
      </c>
      <c r="V11" s="146">
        <v>34187</v>
      </c>
      <c r="W11" s="146"/>
      <c r="X11" s="146">
        <v>26986</v>
      </c>
      <c r="Y11" s="146">
        <v>28086</v>
      </c>
    </row>
    <row r="12" spans="1:26" ht="10.7" customHeight="1" x14ac:dyDescent="0.3">
      <c r="A12" s="112" t="s">
        <v>425</v>
      </c>
      <c r="B12" s="146">
        <v>636505</v>
      </c>
      <c r="C12" s="146">
        <v>637521</v>
      </c>
      <c r="D12" s="146">
        <v>561089</v>
      </c>
      <c r="E12" s="146">
        <v>838421</v>
      </c>
      <c r="F12" s="146">
        <v>10162</v>
      </c>
      <c r="G12" s="146">
        <v>346182</v>
      </c>
      <c r="H12" s="146">
        <v>322696</v>
      </c>
      <c r="I12" s="146"/>
      <c r="J12" s="146">
        <v>19105</v>
      </c>
      <c r="K12" s="146"/>
      <c r="L12" s="146">
        <v>276150</v>
      </c>
      <c r="M12" s="146"/>
      <c r="N12" s="415">
        <v>45498</v>
      </c>
      <c r="O12" s="415"/>
      <c r="P12" s="146">
        <v>321373</v>
      </c>
      <c r="Q12" s="146">
        <v>302819</v>
      </c>
      <c r="R12" s="146">
        <v>214233</v>
      </c>
      <c r="S12" s="146">
        <v>218956</v>
      </c>
      <c r="T12" s="146">
        <v>234245</v>
      </c>
      <c r="U12" s="146">
        <v>237463</v>
      </c>
      <c r="V12" s="146">
        <v>181425</v>
      </c>
      <c r="W12" s="146"/>
      <c r="X12" s="146">
        <v>155746</v>
      </c>
      <c r="Y12" s="146">
        <v>152065</v>
      </c>
    </row>
    <row r="13" spans="1:26" ht="10.7" customHeight="1" x14ac:dyDescent="0.3">
      <c r="A13" s="364" t="s">
        <v>426</v>
      </c>
      <c r="B13" s="146">
        <v>328382</v>
      </c>
      <c r="C13" s="146">
        <v>337957</v>
      </c>
      <c r="D13" s="146">
        <v>228492</v>
      </c>
      <c r="E13" s="146">
        <v>323800</v>
      </c>
      <c r="F13" s="146">
        <v>9607</v>
      </c>
      <c r="G13" s="146">
        <v>185934</v>
      </c>
      <c r="H13" s="146">
        <v>123262</v>
      </c>
      <c r="I13" s="146"/>
      <c r="J13" s="146">
        <v>8032</v>
      </c>
      <c r="K13" s="146"/>
      <c r="L13" s="146">
        <v>167370</v>
      </c>
      <c r="M13" s="146"/>
      <c r="N13" s="415">
        <v>15023</v>
      </c>
      <c r="O13" s="415"/>
      <c r="P13" s="146">
        <v>278070</v>
      </c>
      <c r="Q13" s="146">
        <v>254838</v>
      </c>
      <c r="R13" s="146">
        <v>139058</v>
      </c>
      <c r="S13" s="146">
        <v>140901</v>
      </c>
      <c r="T13" s="146">
        <v>144862</v>
      </c>
      <c r="U13" s="146">
        <v>135739</v>
      </c>
      <c r="V13" s="146">
        <v>74000</v>
      </c>
      <c r="W13" s="146"/>
      <c r="X13" s="146">
        <v>151162</v>
      </c>
      <c r="Y13" s="146">
        <v>138950</v>
      </c>
    </row>
    <row r="14" spans="1:26" ht="10.7" customHeight="1" x14ac:dyDescent="0.3">
      <c r="A14" s="364" t="s">
        <v>401</v>
      </c>
      <c r="B14" s="146">
        <v>52019</v>
      </c>
      <c r="C14" s="146">
        <v>50927</v>
      </c>
      <c r="D14" s="146">
        <v>111815</v>
      </c>
      <c r="E14" s="146">
        <v>191368</v>
      </c>
      <c r="F14" s="146">
        <v>1854</v>
      </c>
      <c r="G14" s="146">
        <v>104997</v>
      </c>
      <c r="H14" s="146">
        <v>79046</v>
      </c>
      <c r="I14" s="146"/>
      <c r="J14" s="146">
        <v>5764</v>
      </c>
      <c r="K14" s="146"/>
      <c r="L14" s="146">
        <v>81168</v>
      </c>
      <c r="M14" s="146"/>
      <c r="N14" s="415">
        <v>17445</v>
      </c>
      <c r="O14" s="415"/>
      <c r="P14" s="146">
        <v>39864</v>
      </c>
      <c r="Q14" s="146">
        <v>42985</v>
      </c>
      <c r="R14" s="146">
        <v>19789</v>
      </c>
      <c r="S14" s="146">
        <v>18184</v>
      </c>
      <c r="T14" s="146">
        <v>44839</v>
      </c>
      <c r="U14" s="146">
        <v>46544</v>
      </c>
      <c r="V14" s="146">
        <v>24354</v>
      </c>
      <c r="W14" s="146"/>
      <c r="X14" s="146">
        <v>19376</v>
      </c>
      <c r="Y14" s="146">
        <v>22639</v>
      </c>
    </row>
    <row r="15" spans="1:26" ht="18.75" customHeight="1" x14ac:dyDescent="0.3">
      <c r="A15" s="112" t="s">
        <v>413</v>
      </c>
      <c r="B15" s="146">
        <v>209457</v>
      </c>
      <c r="C15" s="146">
        <v>195481</v>
      </c>
      <c r="D15" s="146">
        <v>386795</v>
      </c>
      <c r="E15" s="146">
        <v>615133</v>
      </c>
      <c r="F15" s="146">
        <v>4956</v>
      </c>
      <c r="G15" s="146">
        <v>297736</v>
      </c>
      <c r="H15" s="146">
        <v>229867</v>
      </c>
      <c r="I15" s="146"/>
      <c r="J15" s="146">
        <v>12044</v>
      </c>
      <c r="K15" s="146"/>
      <c r="L15" s="146">
        <v>243180</v>
      </c>
      <c r="M15" s="146"/>
      <c r="N15" s="415">
        <v>44161</v>
      </c>
      <c r="O15" s="415"/>
      <c r="P15" s="146">
        <v>171644</v>
      </c>
      <c r="Q15" s="146">
        <v>173705</v>
      </c>
      <c r="R15" s="146">
        <v>80769</v>
      </c>
      <c r="S15" s="146">
        <v>92627</v>
      </c>
      <c r="T15" s="146">
        <v>159200</v>
      </c>
      <c r="U15" s="146">
        <v>163973</v>
      </c>
      <c r="V15" s="146">
        <v>73965</v>
      </c>
      <c r="W15" s="146"/>
      <c r="X15" s="146">
        <v>65891</v>
      </c>
      <c r="Y15" s="146">
        <v>65772</v>
      </c>
    </row>
    <row r="16" spans="1:26" ht="27.75" customHeight="1" x14ac:dyDescent="0.3">
      <c r="A16" s="112" t="s">
        <v>433</v>
      </c>
      <c r="B16" s="146">
        <v>961225</v>
      </c>
      <c r="C16" s="146">
        <v>931262</v>
      </c>
      <c r="D16" s="146">
        <v>690585</v>
      </c>
      <c r="E16" s="146">
        <v>1268875</v>
      </c>
      <c r="F16" s="146">
        <v>10938</v>
      </c>
      <c r="G16" s="146">
        <v>601846</v>
      </c>
      <c r="H16" s="146">
        <v>641563</v>
      </c>
      <c r="I16" s="146"/>
      <c r="J16" s="146">
        <v>29901</v>
      </c>
      <c r="K16" s="146"/>
      <c r="L16" s="146">
        <v>490942</v>
      </c>
      <c r="M16" s="146"/>
      <c r="N16" s="415">
        <v>93181</v>
      </c>
      <c r="O16" s="415"/>
      <c r="P16" s="146">
        <v>308077</v>
      </c>
      <c r="Q16" s="146">
        <v>314210</v>
      </c>
      <c r="R16" s="146">
        <v>358378</v>
      </c>
      <c r="S16" s="146">
        <v>354556</v>
      </c>
      <c r="T16" s="146">
        <v>350765</v>
      </c>
      <c r="U16" s="146">
        <v>326822</v>
      </c>
      <c r="V16" s="146">
        <v>150665</v>
      </c>
      <c r="W16" s="146"/>
      <c r="X16" s="146">
        <v>156013</v>
      </c>
      <c r="Y16" s="146">
        <v>153335</v>
      </c>
    </row>
    <row r="17" spans="1:26" ht="19.5" customHeight="1" x14ac:dyDescent="0.3">
      <c r="A17" s="112" t="s">
        <v>404</v>
      </c>
      <c r="B17" s="146">
        <v>851226</v>
      </c>
      <c r="C17" s="146">
        <v>834975</v>
      </c>
      <c r="D17" s="146">
        <v>1476763</v>
      </c>
      <c r="E17" s="146">
        <v>1964716</v>
      </c>
      <c r="F17" s="146">
        <v>28024</v>
      </c>
      <c r="G17" s="146">
        <v>909349</v>
      </c>
      <c r="H17" s="146">
        <v>545175</v>
      </c>
      <c r="I17" s="146"/>
      <c r="J17" s="146">
        <v>37953</v>
      </c>
      <c r="K17" s="146"/>
      <c r="L17" s="146">
        <v>755248</v>
      </c>
      <c r="M17" s="146"/>
      <c r="N17" s="415">
        <v>150155</v>
      </c>
      <c r="O17" s="415"/>
      <c r="P17" s="146">
        <v>852449</v>
      </c>
      <c r="Q17" s="146">
        <v>840281</v>
      </c>
      <c r="R17" s="146">
        <v>287436</v>
      </c>
      <c r="S17" s="146">
        <v>312649</v>
      </c>
      <c r="T17" s="146">
        <v>497456</v>
      </c>
      <c r="U17" s="146">
        <v>442274</v>
      </c>
      <c r="V17" s="146">
        <v>271941</v>
      </c>
      <c r="W17" s="146"/>
      <c r="X17" s="146">
        <v>519341</v>
      </c>
      <c r="Y17" s="146">
        <v>481623</v>
      </c>
    </row>
    <row r="18" spans="1:26" ht="19.5" customHeight="1" x14ac:dyDescent="0.3">
      <c r="A18" s="112" t="s">
        <v>434</v>
      </c>
      <c r="B18" s="146">
        <v>1132151</v>
      </c>
      <c r="C18" s="146">
        <v>1167015</v>
      </c>
      <c r="D18" s="146">
        <v>738889</v>
      </c>
      <c r="E18" s="146">
        <v>924427</v>
      </c>
      <c r="F18" s="146">
        <v>8123</v>
      </c>
      <c r="G18" s="146">
        <v>315880</v>
      </c>
      <c r="H18" s="146">
        <v>172789</v>
      </c>
      <c r="I18" s="146"/>
      <c r="J18" s="146">
        <v>18977</v>
      </c>
      <c r="K18" s="146"/>
      <c r="L18" s="146">
        <v>262494</v>
      </c>
      <c r="M18" s="146"/>
      <c r="N18" s="415">
        <v>39878</v>
      </c>
      <c r="O18" s="415"/>
      <c r="P18" s="146">
        <v>307307</v>
      </c>
      <c r="Q18" s="146">
        <v>304288</v>
      </c>
      <c r="R18" s="146">
        <v>364263</v>
      </c>
      <c r="S18" s="146">
        <v>361640</v>
      </c>
      <c r="T18" s="146">
        <v>256479</v>
      </c>
      <c r="U18" s="146">
        <v>264103</v>
      </c>
      <c r="V18" s="146">
        <v>113520</v>
      </c>
      <c r="W18" s="146"/>
      <c r="X18" s="146">
        <v>126255</v>
      </c>
      <c r="Y18" s="146">
        <v>109685</v>
      </c>
    </row>
    <row r="19" spans="1:26" ht="19.5" customHeight="1" x14ac:dyDescent="0.3">
      <c r="A19" s="112" t="s">
        <v>415</v>
      </c>
      <c r="B19" s="146">
        <v>510118</v>
      </c>
      <c r="C19" s="146">
        <v>507695</v>
      </c>
      <c r="D19" s="146">
        <v>470447</v>
      </c>
      <c r="E19" s="146">
        <v>540394</v>
      </c>
      <c r="F19" s="146">
        <v>4466</v>
      </c>
      <c r="G19" s="146">
        <v>188028</v>
      </c>
      <c r="H19" s="146">
        <v>66492</v>
      </c>
      <c r="I19" s="146"/>
      <c r="J19" s="146">
        <v>11261</v>
      </c>
      <c r="K19" s="146"/>
      <c r="L19" s="146">
        <v>178189</v>
      </c>
      <c r="M19" s="146"/>
      <c r="N19" s="415">
        <v>20493</v>
      </c>
      <c r="O19" s="415"/>
      <c r="P19" s="146">
        <v>173352</v>
      </c>
      <c r="Q19" s="146">
        <v>187295</v>
      </c>
      <c r="R19" s="146">
        <v>225557</v>
      </c>
      <c r="S19" s="146">
        <v>215197</v>
      </c>
      <c r="T19" s="146">
        <v>194753</v>
      </c>
      <c r="U19" s="146">
        <v>192269</v>
      </c>
      <c r="V19" s="146">
        <v>53764</v>
      </c>
      <c r="W19" s="146"/>
      <c r="X19" s="146">
        <v>71251</v>
      </c>
      <c r="Y19" s="146">
        <v>64213</v>
      </c>
    </row>
    <row r="20" spans="1:26" ht="10.7" customHeight="1" x14ac:dyDescent="0.3">
      <c r="A20" s="112" t="s">
        <v>407</v>
      </c>
      <c r="B20" s="146">
        <v>111385</v>
      </c>
      <c r="C20" s="146">
        <v>109457</v>
      </c>
      <c r="D20" s="146">
        <v>184466</v>
      </c>
      <c r="E20" s="146">
        <v>225691</v>
      </c>
      <c r="F20" s="146">
        <v>1244</v>
      </c>
      <c r="G20" s="146">
        <v>115971</v>
      </c>
      <c r="H20" s="146">
        <v>50596</v>
      </c>
      <c r="I20" s="146"/>
      <c r="J20" s="146">
        <v>5892</v>
      </c>
      <c r="K20" s="146"/>
      <c r="L20" s="146">
        <v>92258</v>
      </c>
      <c r="M20" s="146"/>
      <c r="N20" s="415">
        <v>16136</v>
      </c>
      <c r="O20" s="415"/>
      <c r="P20" s="146">
        <v>100211</v>
      </c>
      <c r="Q20" s="146">
        <v>95295</v>
      </c>
      <c r="R20" s="146">
        <v>36849</v>
      </c>
      <c r="S20" s="146">
        <v>40460</v>
      </c>
      <c r="T20" s="146">
        <v>58260</v>
      </c>
      <c r="U20" s="146">
        <v>60489</v>
      </c>
      <c r="V20" s="146">
        <v>31510</v>
      </c>
      <c r="W20" s="146"/>
      <c r="X20" s="146">
        <v>59299</v>
      </c>
      <c r="Y20" s="146">
        <v>53468</v>
      </c>
    </row>
    <row r="21" spans="1:26" ht="10.7" customHeight="1" x14ac:dyDescent="0.3">
      <c r="A21" s="112" t="s">
        <v>408</v>
      </c>
      <c r="B21" s="146">
        <v>10430</v>
      </c>
      <c r="C21" s="146">
        <v>6903</v>
      </c>
      <c r="D21" s="146">
        <v>20692</v>
      </c>
      <c r="E21" s="146">
        <v>24421</v>
      </c>
      <c r="F21" s="146">
        <v>116</v>
      </c>
      <c r="G21" s="146">
        <v>7233</v>
      </c>
      <c r="H21" s="146">
        <v>1728</v>
      </c>
      <c r="I21" s="146"/>
      <c r="J21" s="146">
        <v>579</v>
      </c>
      <c r="K21" s="146"/>
      <c r="L21" s="146">
        <v>6745</v>
      </c>
      <c r="M21" s="146"/>
      <c r="N21" s="415">
        <v>1365</v>
      </c>
      <c r="O21" s="415"/>
      <c r="P21" s="146">
        <v>8742</v>
      </c>
      <c r="Q21" s="146">
        <v>11038</v>
      </c>
      <c r="R21" s="146">
        <v>5357</v>
      </c>
      <c r="S21" s="146">
        <v>3260</v>
      </c>
      <c r="T21" s="146">
        <v>5971</v>
      </c>
      <c r="U21" s="146">
        <v>7550</v>
      </c>
      <c r="V21" s="146">
        <v>1091</v>
      </c>
      <c r="W21" s="146"/>
      <c r="X21" s="146">
        <v>5557</v>
      </c>
      <c r="Y21" s="146">
        <v>3923</v>
      </c>
      <c r="Z21" s="347"/>
    </row>
    <row r="22" spans="1:26" ht="19.5" customHeight="1" x14ac:dyDescent="0.3">
      <c r="A22" s="115" t="s">
        <v>365</v>
      </c>
      <c r="B22" s="150">
        <v>68478</v>
      </c>
      <c r="C22" s="150"/>
      <c r="D22" s="150">
        <v>39188</v>
      </c>
      <c r="E22" s="150">
        <v>74285</v>
      </c>
      <c r="F22" s="150">
        <v>509</v>
      </c>
      <c r="G22" s="150">
        <v>21320</v>
      </c>
      <c r="H22" s="150">
        <v>24066</v>
      </c>
      <c r="I22" s="150"/>
      <c r="J22" s="150">
        <v>1696</v>
      </c>
      <c r="K22" s="150"/>
      <c r="L22" s="150">
        <v>15986</v>
      </c>
      <c r="M22" s="150"/>
      <c r="N22" s="417">
        <v>1594</v>
      </c>
      <c r="O22" s="417"/>
      <c r="P22" s="150">
        <v>38632</v>
      </c>
      <c r="Q22" s="150">
        <v>39993</v>
      </c>
      <c r="R22" s="150">
        <v>21807</v>
      </c>
      <c r="S22" s="150">
        <v>26507</v>
      </c>
      <c r="T22" s="150">
        <v>15344</v>
      </c>
      <c r="U22" s="150">
        <v>20035</v>
      </c>
      <c r="V22" s="150">
        <v>14942</v>
      </c>
      <c r="W22" s="150"/>
      <c r="X22" s="150">
        <v>16584</v>
      </c>
      <c r="Y22" s="150">
        <v>20199</v>
      </c>
    </row>
    <row r="23" spans="1:26" ht="10.5" customHeight="1" x14ac:dyDescent="0.3">
      <c r="A23" s="34" t="s">
        <v>0</v>
      </c>
      <c r="B23" s="229">
        <v>8206482</v>
      </c>
      <c r="C23" s="229"/>
      <c r="D23" s="229">
        <v>6043432</v>
      </c>
      <c r="E23" s="229">
        <v>8504906</v>
      </c>
      <c r="F23" s="229">
        <v>94264</v>
      </c>
      <c r="G23" s="229">
        <v>3878557</v>
      </c>
      <c r="H23" s="229">
        <v>2646926</v>
      </c>
      <c r="I23" s="229"/>
      <c r="J23" s="229">
        <v>186060</v>
      </c>
      <c r="K23" s="229"/>
      <c r="L23" s="229">
        <v>3218542</v>
      </c>
      <c r="M23" s="229"/>
      <c r="N23" s="405">
        <v>549013</v>
      </c>
      <c r="O23" s="405"/>
      <c r="P23" s="229">
        <v>3108885</v>
      </c>
      <c r="Q23" s="229">
        <v>3085598</v>
      </c>
      <c r="R23" s="229">
        <v>2668877</v>
      </c>
      <c r="S23" s="229">
        <v>2620818</v>
      </c>
      <c r="T23" s="229">
        <v>2491402</v>
      </c>
      <c r="U23" s="229">
        <v>2413564</v>
      </c>
      <c r="V23" s="229">
        <v>1177501</v>
      </c>
      <c r="W23" s="229"/>
      <c r="X23" s="229">
        <v>1552243</v>
      </c>
      <c r="Y23" s="229">
        <v>1453138</v>
      </c>
    </row>
    <row r="24" spans="1:26" ht="7.5" customHeight="1" x14ac:dyDescent="0.3">
      <c r="A24" s="411"/>
      <c r="B24" s="411"/>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00"/>
    </row>
    <row r="25" spans="1:26" s="1" customFormat="1" ht="10.5" customHeight="1" x14ac:dyDescent="0.15">
      <c r="A25" s="402" t="s">
        <v>203</v>
      </c>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3"/>
    </row>
    <row r="26" spans="1:26" ht="19.5" customHeight="1" x14ac:dyDescent="0.3">
      <c r="A26" s="109" t="s">
        <v>432</v>
      </c>
      <c r="B26" s="119">
        <f>(B5/B$23)*100</f>
        <v>6.6989119089032307</v>
      </c>
      <c r="C26" s="120" t="s">
        <v>20</v>
      </c>
      <c r="D26" s="119">
        <f t="shared" ref="D26:T26" si="0">(D5/D$23)*100</f>
        <v>0.38274609526507458</v>
      </c>
      <c r="E26" s="120" t="s">
        <v>20</v>
      </c>
      <c r="F26" s="119">
        <f t="shared" si="0"/>
        <v>1.1223796995671731</v>
      </c>
      <c r="G26" s="120" t="s">
        <v>20</v>
      </c>
      <c r="H26" s="119">
        <f t="shared" ref="H26:H27" si="1">(H5/H$23)*100</f>
        <v>0.21946212323276132</v>
      </c>
      <c r="I26" s="120" t="s">
        <v>20</v>
      </c>
      <c r="J26" s="119">
        <f t="shared" ref="J26:L27" si="2">(J5/J$23)*100</f>
        <v>0.64549070192411051</v>
      </c>
      <c r="K26" s="120" t="s">
        <v>20</v>
      </c>
      <c r="L26" s="119">
        <f t="shared" si="2"/>
        <v>0.49332896696703038</v>
      </c>
      <c r="M26" s="120" t="s">
        <v>20</v>
      </c>
      <c r="N26" s="418">
        <f t="shared" ref="N26:N27" si="3">(N5/N$23)*100</f>
        <v>0.77174857425962595</v>
      </c>
      <c r="O26" s="120" t="s">
        <v>20</v>
      </c>
      <c r="P26" s="119">
        <f t="shared" si="0"/>
        <v>0.36598330269533935</v>
      </c>
      <c r="Q26" s="120" t="s">
        <v>20</v>
      </c>
      <c r="R26" s="119">
        <f t="shared" si="0"/>
        <v>1.9976941612520922</v>
      </c>
      <c r="S26" s="120" t="s">
        <v>20</v>
      </c>
      <c r="T26" s="119">
        <f t="shared" si="0"/>
        <v>0.36112197068156804</v>
      </c>
      <c r="U26" s="120" t="s">
        <v>20</v>
      </c>
      <c r="V26" s="119">
        <f t="shared" ref="V26:V27" si="4">(V5/V$23)*100</f>
        <v>0.23337559798250704</v>
      </c>
      <c r="W26" s="120" t="s">
        <v>20</v>
      </c>
      <c r="X26" s="119">
        <f>(X5/X$23)*100</f>
        <v>0.24280992086934844</v>
      </c>
      <c r="Y26" s="75" t="s">
        <v>20</v>
      </c>
    </row>
    <row r="27" spans="1:26" ht="10.7" customHeight="1" x14ac:dyDescent="0.3">
      <c r="A27" s="112" t="s">
        <v>421</v>
      </c>
      <c r="B27" s="125">
        <f t="shared" ref="B27:X27" si="5">(B6/B$23)*100</f>
        <v>0.51698157627105013</v>
      </c>
      <c r="C27" s="125"/>
      <c r="D27" s="125">
        <f t="shared" si="5"/>
        <v>0.2092023208004988</v>
      </c>
      <c r="E27" s="125"/>
      <c r="F27" s="125">
        <f t="shared" si="5"/>
        <v>0.86777560892811678</v>
      </c>
      <c r="G27" s="125"/>
      <c r="H27" s="125">
        <f t="shared" si="1"/>
        <v>0.29101682479978658</v>
      </c>
      <c r="I27" s="125"/>
      <c r="J27" s="125">
        <f t="shared" si="2"/>
        <v>0.98301623132322913</v>
      </c>
      <c r="K27" s="125"/>
      <c r="L27" s="125">
        <f t="shared" si="2"/>
        <v>0.37557378465155961</v>
      </c>
      <c r="M27" s="125"/>
      <c r="N27" s="419">
        <f t="shared" si="3"/>
        <v>0.56392107290719884</v>
      </c>
      <c r="O27" s="125"/>
      <c r="P27" s="125">
        <f>(P6/P$23)*100</f>
        <v>8.2827122907408929E-2</v>
      </c>
      <c r="Q27" s="125"/>
      <c r="R27" s="125">
        <f t="shared" si="5"/>
        <v>0.13533782186290338</v>
      </c>
      <c r="S27" s="125"/>
      <c r="T27" s="125">
        <f t="shared" si="5"/>
        <v>0.3192579920863835</v>
      </c>
      <c r="U27" s="125"/>
      <c r="V27" s="125">
        <f t="shared" si="4"/>
        <v>0.32399123227920829</v>
      </c>
      <c r="W27" s="125"/>
      <c r="X27" s="125">
        <f t="shared" si="5"/>
        <v>0.22837919062930223</v>
      </c>
      <c r="Y27" s="77"/>
    </row>
    <row r="28" spans="1:26" ht="10.7" customHeight="1" x14ac:dyDescent="0.3">
      <c r="A28" s="112" t="s">
        <v>397</v>
      </c>
      <c r="B28" s="125">
        <f>(B7/B$23)*100</f>
        <v>0.32633959350669384</v>
      </c>
      <c r="C28" s="125"/>
      <c r="D28" s="125">
        <f>(D7/D$23)*100</f>
        <v>0.41933126739905408</v>
      </c>
      <c r="E28" s="125"/>
      <c r="F28" s="125">
        <f>(F7/F$23)*100</f>
        <v>0.3055249087668675</v>
      </c>
      <c r="G28" s="125"/>
      <c r="H28" s="125">
        <f>(H7/H$23)*100</f>
        <v>0.51875269652419453</v>
      </c>
      <c r="I28" s="125"/>
      <c r="J28" s="125">
        <f>(J7/J$23)*100</f>
        <v>0.96742986133505315</v>
      </c>
      <c r="K28" s="125"/>
      <c r="L28" s="125">
        <f>(L7/L$23)*100</f>
        <v>0.45557895469439269</v>
      </c>
      <c r="M28" s="125"/>
      <c r="N28" s="419">
        <f>(N7/N$23)*100</f>
        <v>0.65262571195946173</v>
      </c>
      <c r="O28" s="125"/>
      <c r="P28" s="125">
        <f>(P7/P$23)*100</f>
        <v>0.41818851453173722</v>
      </c>
      <c r="Q28" s="125"/>
      <c r="R28" s="125">
        <f>(R7/R$23)*100</f>
        <v>0.27798208759714294</v>
      </c>
      <c r="S28" s="125"/>
      <c r="T28" s="125">
        <f>(T7/T$23)*100</f>
        <v>0.3529338099592117</v>
      </c>
      <c r="U28" s="125"/>
      <c r="V28" s="125">
        <f>(V7/V$23)*100</f>
        <v>0.47210150989256061</v>
      </c>
      <c r="W28" s="125"/>
      <c r="X28" s="125">
        <f>(X7/X$23)*100</f>
        <v>0.25846468626368424</v>
      </c>
      <c r="Y28" s="77"/>
    </row>
    <row r="29" spans="1:26" ht="10.7" customHeight="1" x14ac:dyDescent="0.3">
      <c r="A29" s="112" t="s">
        <v>398</v>
      </c>
      <c r="B29" s="125">
        <f t="shared" ref="B29:X44" si="6">(B8/B$23)*100</f>
        <v>17.243198729979543</v>
      </c>
      <c r="C29" s="125"/>
      <c r="D29" s="125">
        <f t="shared" si="6"/>
        <v>2.250261109912381</v>
      </c>
      <c r="E29" s="125"/>
      <c r="F29" s="125">
        <f t="shared" si="6"/>
        <v>6.6950267334295166</v>
      </c>
      <c r="G29" s="125"/>
      <c r="H29" s="125">
        <f t="shared" ref="H29:H43" si="7">(H8/H$23)*100</f>
        <v>1.2718149279579407</v>
      </c>
      <c r="I29" s="125"/>
      <c r="J29" s="125">
        <f t="shared" ref="J29:L43" si="8">(J8/J$23)*100</f>
        <v>3.6407610448242504</v>
      </c>
      <c r="K29" s="125"/>
      <c r="L29" s="125">
        <f t="shared" si="8"/>
        <v>6.6044811594815291</v>
      </c>
      <c r="M29" s="125"/>
      <c r="N29" s="419">
        <f t="shared" ref="N29:N43" si="9">(N8/N$23)*100</f>
        <v>4.3614632076107487</v>
      </c>
      <c r="O29" s="125"/>
      <c r="P29" s="125">
        <f t="shared" si="6"/>
        <v>6.2207511696315558</v>
      </c>
      <c r="Q29" s="125"/>
      <c r="R29" s="125">
        <f t="shared" si="6"/>
        <v>19.467513864445607</v>
      </c>
      <c r="S29" s="125"/>
      <c r="T29" s="125">
        <f t="shared" si="6"/>
        <v>9.5185361495254472</v>
      </c>
      <c r="U29" s="125"/>
      <c r="V29" s="125">
        <f t="shared" ref="V29:V43" si="10">(V8/V$23)*100</f>
        <v>3.7817377649785433</v>
      </c>
      <c r="W29" s="125"/>
      <c r="X29" s="125">
        <f t="shared" si="6"/>
        <v>1.8696170638231258</v>
      </c>
      <c r="Y29" s="77"/>
    </row>
    <row r="30" spans="1:26" ht="10.7" customHeight="1" x14ac:dyDescent="0.3">
      <c r="A30" s="112" t="s">
        <v>422</v>
      </c>
      <c r="B30" s="125">
        <f t="shared" si="6"/>
        <v>6.4593208149362908</v>
      </c>
      <c r="C30" s="125"/>
      <c r="D30" s="125">
        <f t="shared" si="6"/>
        <v>4.2710830534702797</v>
      </c>
      <c r="E30" s="125"/>
      <c r="F30" s="125">
        <f t="shared" si="6"/>
        <v>1.4565475685309344</v>
      </c>
      <c r="G30" s="125"/>
      <c r="H30" s="125">
        <f t="shared" si="7"/>
        <v>3.6515943400004387</v>
      </c>
      <c r="I30" s="125"/>
      <c r="J30" s="125">
        <f t="shared" si="8"/>
        <v>4.4990863162420718</v>
      </c>
      <c r="K30" s="125"/>
      <c r="L30" s="125">
        <f t="shared" si="8"/>
        <v>3.2556356263177553</v>
      </c>
      <c r="M30" s="125"/>
      <c r="N30" s="419">
        <f t="shared" si="9"/>
        <v>3.6301508343153985</v>
      </c>
      <c r="O30" s="125"/>
      <c r="P30" s="125">
        <f t="shared" si="6"/>
        <v>3.545547680277656</v>
      </c>
      <c r="Q30" s="125"/>
      <c r="R30" s="125">
        <f t="shared" si="6"/>
        <v>5.1073541418356854</v>
      </c>
      <c r="S30" s="125"/>
      <c r="T30" s="125">
        <f t="shared" si="6"/>
        <v>3.4881163296810387</v>
      </c>
      <c r="U30" s="125"/>
      <c r="V30" s="125">
        <f t="shared" si="10"/>
        <v>2.9660272050724372</v>
      </c>
      <c r="W30" s="125"/>
      <c r="X30" s="125">
        <f t="shared" si="6"/>
        <v>4.3670997388939741</v>
      </c>
      <c r="Y30" s="77"/>
    </row>
    <row r="31" spans="1:26" ht="10.7" customHeight="1" x14ac:dyDescent="0.3">
      <c r="A31" s="112" t="s">
        <v>423</v>
      </c>
      <c r="B31" s="125">
        <f t="shared" si="6"/>
        <v>6.5694776397486763</v>
      </c>
      <c r="C31" s="125"/>
      <c r="D31" s="125">
        <f t="shared" si="6"/>
        <v>8.53857543197309</v>
      </c>
      <c r="E31" s="125"/>
      <c r="F31" s="125">
        <f t="shared" si="6"/>
        <v>3.4594330815581769</v>
      </c>
      <c r="G31" s="125"/>
      <c r="H31" s="125">
        <f t="shared" si="7"/>
        <v>6.8709514357409311</v>
      </c>
      <c r="I31" s="125"/>
      <c r="J31" s="125">
        <f t="shared" si="8"/>
        <v>5.1203912716328066</v>
      </c>
      <c r="K31" s="125"/>
      <c r="L31" s="125">
        <f t="shared" si="8"/>
        <v>6.8229341111596495</v>
      </c>
      <c r="M31" s="125"/>
      <c r="N31" s="419">
        <f t="shared" si="9"/>
        <v>6.6524836388209385</v>
      </c>
      <c r="O31" s="125"/>
      <c r="P31" s="125">
        <f t="shared" si="6"/>
        <v>3.3809870741439458</v>
      </c>
      <c r="Q31" s="125"/>
      <c r="R31" s="125">
        <f t="shared" si="6"/>
        <v>4.7733559845582993</v>
      </c>
      <c r="S31" s="125"/>
      <c r="T31" s="125">
        <f t="shared" si="6"/>
        <v>4.4108096565708781</v>
      </c>
      <c r="U31" s="125"/>
      <c r="V31" s="125">
        <f t="shared" si="10"/>
        <v>5.1430954198765013</v>
      </c>
      <c r="W31" s="125"/>
      <c r="X31" s="125">
        <f t="shared" si="6"/>
        <v>4.5512848181631353</v>
      </c>
      <c r="Y31" s="77"/>
    </row>
    <row r="32" spans="1:26" ht="10.7" customHeight="1" x14ac:dyDescent="0.3">
      <c r="A32" s="112" t="s">
        <v>424</v>
      </c>
      <c r="B32" s="125">
        <f t="shared" si="6"/>
        <v>2.8256687823113484</v>
      </c>
      <c r="C32" s="125"/>
      <c r="D32" s="125">
        <f t="shared" si="6"/>
        <v>2.6964645254550725</v>
      </c>
      <c r="E32" s="125"/>
      <c r="F32" s="125">
        <f t="shared" si="6"/>
        <v>1.2263430365781209</v>
      </c>
      <c r="G32" s="125"/>
      <c r="H32" s="125">
        <f t="shared" si="7"/>
        <v>1.8971063036896385</v>
      </c>
      <c r="I32" s="125"/>
      <c r="J32" s="125">
        <f t="shared" si="8"/>
        <v>2.8775663764377084</v>
      </c>
      <c r="K32" s="125"/>
      <c r="L32" s="125">
        <f t="shared" si="8"/>
        <v>2.1510360902545314</v>
      </c>
      <c r="M32" s="125"/>
      <c r="N32" s="419">
        <f t="shared" si="9"/>
        <v>2.3259922806928071</v>
      </c>
      <c r="O32" s="125"/>
      <c r="P32" s="125">
        <f t="shared" si="6"/>
        <v>2.3634196826193317</v>
      </c>
      <c r="Q32" s="125"/>
      <c r="R32" s="125">
        <f t="shared" si="6"/>
        <v>2.5391203865895653</v>
      </c>
      <c r="S32" s="125"/>
      <c r="T32" s="125">
        <f t="shared" si="6"/>
        <v>2.7914001835111315</v>
      </c>
      <c r="U32" s="125"/>
      <c r="V32" s="125">
        <f t="shared" si="10"/>
        <v>2.9033520990640347</v>
      </c>
      <c r="W32" s="125"/>
      <c r="X32" s="125">
        <f t="shared" si="6"/>
        <v>1.7385164565084203</v>
      </c>
      <c r="Y32" s="77"/>
    </row>
    <row r="33" spans="1:25" ht="10.7" customHeight="1" x14ac:dyDescent="0.3">
      <c r="A33" s="112" t="s">
        <v>425</v>
      </c>
      <c r="B33" s="125">
        <f t="shared" si="6"/>
        <v>7.7561249753548474</v>
      </c>
      <c r="C33" s="125"/>
      <c r="D33" s="125">
        <f t="shared" si="6"/>
        <v>9.2842775429590336</v>
      </c>
      <c r="E33" s="125"/>
      <c r="F33" s="125">
        <f t="shared" si="6"/>
        <v>10.780361537808709</v>
      </c>
      <c r="G33" s="125"/>
      <c r="H33" s="125">
        <f t="shared" si="7"/>
        <v>12.191349512604432</v>
      </c>
      <c r="I33" s="125"/>
      <c r="J33" s="125">
        <f t="shared" si="8"/>
        <v>10.26819305600344</v>
      </c>
      <c r="K33" s="125"/>
      <c r="L33" s="125">
        <f t="shared" si="8"/>
        <v>8.5799719251760589</v>
      </c>
      <c r="M33" s="125"/>
      <c r="N33" s="419">
        <f t="shared" si="9"/>
        <v>8.2872354570838933</v>
      </c>
      <c r="O33" s="125"/>
      <c r="P33" s="125">
        <f t="shared" si="6"/>
        <v>10.337243095193292</v>
      </c>
      <c r="Q33" s="125"/>
      <c r="R33" s="125">
        <f t="shared" si="6"/>
        <v>8.0270840507074706</v>
      </c>
      <c r="S33" s="125"/>
      <c r="T33" s="125">
        <f t="shared" si="6"/>
        <v>9.4021358255311682</v>
      </c>
      <c r="U33" s="125"/>
      <c r="V33" s="125">
        <f t="shared" si="10"/>
        <v>15.407630227065624</v>
      </c>
      <c r="W33" s="125"/>
      <c r="X33" s="125">
        <f t="shared" si="6"/>
        <v>10.033609428420679</v>
      </c>
      <c r="Y33" s="77"/>
    </row>
    <row r="34" spans="1:25" ht="10.7" customHeight="1" x14ac:dyDescent="0.3">
      <c r="A34" s="364" t="s">
        <v>426</v>
      </c>
      <c r="B34" s="125">
        <f t="shared" si="6"/>
        <v>4.0014954032678069</v>
      </c>
      <c r="C34" s="125"/>
      <c r="D34" s="125">
        <f t="shared" si="6"/>
        <v>3.7808318187414036</v>
      </c>
      <c r="E34" s="125"/>
      <c r="F34" s="125">
        <f t="shared" si="6"/>
        <v>10.191589578205889</v>
      </c>
      <c r="G34" s="125"/>
      <c r="H34" s="125">
        <f t="shared" si="7"/>
        <v>4.6567981122252755</v>
      </c>
      <c r="I34" s="125"/>
      <c r="J34" s="125">
        <f t="shared" si="8"/>
        <v>4.3168870256906375</v>
      </c>
      <c r="K34" s="125"/>
      <c r="L34" s="125">
        <f t="shared" si="8"/>
        <v>5.2001807029394058</v>
      </c>
      <c r="M34" s="125"/>
      <c r="N34" s="419">
        <f t="shared" si="9"/>
        <v>2.7363650769653907</v>
      </c>
      <c r="O34" s="125"/>
      <c r="P34" s="125">
        <f t="shared" si="6"/>
        <v>8.9443642978109512</v>
      </c>
      <c r="Q34" s="125"/>
      <c r="R34" s="125">
        <f t="shared" si="6"/>
        <v>5.2103562659500602</v>
      </c>
      <c r="S34" s="125"/>
      <c r="T34" s="125">
        <f t="shared" si="6"/>
        <v>5.8144771498136389</v>
      </c>
      <c r="U34" s="125"/>
      <c r="V34" s="125">
        <f t="shared" si="10"/>
        <v>6.2844957244197666</v>
      </c>
      <c r="W34" s="125"/>
      <c r="X34" s="125">
        <f t="shared" si="6"/>
        <v>9.7382948417225919</v>
      </c>
      <c r="Y34" s="77"/>
    </row>
    <row r="35" spans="1:25" ht="10.7" customHeight="1" x14ac:dyDescent="0.3">
      <c r="A35" s="364" t="s">
        <v>401</v>
      </c>
      <c r="B35" s="125">
        <f t="shared" si="6"/>
        <v>0.63387697676056565</v>
      </c>
      <c r="C35" s="125"/>
      <c r="D35" s="125">
        <f t="shared" si="6"/>
        <v>1.8501904216015008</v>
      </c>
      <c r="E35" s="125"/>
      <c r="F35" s="125">
        <f t="shared" si="6"/>
        <v>1.9668166001867098</v>
      </c>
      <c r="G35" s="125"/>
      <c r="H35" s="125">
        <f t="shared" si="7"/>
        <v>2.9863320697291877</v>
      </c>
      <c r="I35" s="125"/>
      <c r="J35" s="125">
        <f t="shared" si="8"/>
        <v>3.0979254004084704</v>
      </c>
      <c r="K35" s="125"/>
      <c r="L35" s="125">
        <f t="shared" si="8"/>
        <v>2.5218872396258929</v>
      </c>
      <c r="M35" s="125"/>
      <c r="N35" s="419">
        <f t="shared" si="9"/>
        <v>3.1775203865846526</v>
      </c>
      <c r="O35" s="125"/>
      <c r="P35" s="125">
        <f t="shared" si="6"/>
        <v>1.2822603602256115</v>
      </c>
      <c r="Q35" s="125"/>
      <c r="R35" s="125">
        <f t="shared" si="6"/>
        <v>0.74147291164036411</v>
      </c>
      <c r="S35" s="125"/>
      <c r="T35" s="125">
        <f t="shared" si="6"/>
        <v>1.7997496991653694</v>
      </c>
      <c r="U35" s="125"/>
      <c r="V35" s="125">
        <f t="shared" si="10"/>
        <v>2.0682784982772837</v>
      </c>
      <c r="W35" s="125"/>
      <c r="X35" s="125">
        <f t="shared" si="6"/>
        <v>1.2482581657639944</v>
      </c>
      <c r="Y35" s="77"/>
    </row>
    <row r="36" spans="1:25" ht="18.75" customHeight="1" x14ac:dyDescent="0.3">
      <c r="A36" s="112" t="s">
        <v>413</v>
      </c>
      <c r="B36" s="125">
        <f t="shared" si="6"/>
        <v>2.55233606800088</v>
      </c>
      <c r="C36" s="125"/>
      <c r="D36" s="125">
        <f t="shared" si="6"/>
        <v>6.4002540278437809</v>
      </c>
      <c r="E36" s="125"/>
      <c r="F36" s="125">
        <f t="shared" si="6"/>
        <v>5.257574471696512</v>
      </c>
      <c r="G36" s="125"/>
      <c r="H36" s="125">
        <f t="shared" si="7"/>
        <v>8.6843002033302028</v>
      </c>
      <c r="I36" s="125"/>
      <c r="J36" s="125">
        <f t="shared" si="8"/>
        <v>6.4731806943996562</v>
      </c>
      <c r="K36" s="125"/>
      <c r="L36" s="125">
        <f t="shared" si="8"/>
        <v>7.5555950489383088</v>
      </c>
      <c r="M36" s="125"/>
      <c r="N36" s="419">
        <f t="shared" si="9"/>
        <v>8.0437075260512962</v>
      </c>
      <c r="O36" s="125"/>
      <c r="P36" s="125">
        <f t="shared" si="6"/>
        <v>5.5210791007065234</v>
      </c>
      <c r="Q36" s="125"/>
      <c r="R36" s="125">
        <f t="shared" si="6"/>
        <v>3.0263290515074317</v>
      </c>
      <c r="S36" s="125"/>
      <c r="T36" s="125">
        <f t="shared" si="6"/>
        <v>6.3899764068584677</v>
      </c>
      <c r="U36" s="125"/>
      <c r="V36" s="125">
        <f t="shared" si="10"/>
        <v>6.2815233277933524</v>
      </c>
      <c r="W36" s="125"/>
      <c r="X36" s="125">
        <f t="shared" si="6"/>
        <v>4.2448894921735834</v>
      </c>
      <c r="Y36" s="77"/>
    </row>
    <row r="37" spans="1:25" ht="27.75" customHeight="1" x14ac:dyDescent="0.3">
      <c r="A37" s="112" t="s">
        <v>433</v>
      </c>
      <c r="B37" s="125">
        <f t="shared" si="6"/>
        <v>11.712997116182063</v>
      </c>
      <c r="C37" s="125"/>
      <c r="D37" s="125">
        <f t="shared" si="6"/>
        <v>11.427033513407615</v>
      </c>
      <c r="E37" s="125"/>
      <c r="F37" s="125">
        <f t="shared" si="6"/>
        <v>11.603581430874989</v>
      </c>
      <c r="G37" s="125"/>
      <c r="H37" s="125">
        <f t="shared" si="7"/>
        <v>24.238040655462221</v>
      </c>
      <c r="I37" s="125"/>
      <c r="J37" s="125">
        <f t="shared" si="8"/>
        <v>16.070622379877459</v>
      </c>
      <c r="K37" s="125"/>
      <c r="L37" s="125">
        <f t="shared" si="8"/>
        <v>15.253552695599437</v>
      </c>
      <c r="M37" s="125"/>
      <c r="N37" s="419">
        <f t="shared" si="9"/>
        <v>16.972457847081944</v>
      </c>
      <c r="O37" s="125"/>
      <c r="P37" s="125">
        <f t="shared" si="6"/>
        <v>9.9095656481342989</v>
      </c>
      <c r="Q37" s="125"/>
      <c r="R37" s="125">
        <f t="shared" si="6"/>
        <v>13.428044829342078</v>
      </c>
      <c r="S37" s="125"/>
      <c r="T37" s="125">
        <f t="shared" si="6"/>
        <v>14.079020567535869</v>
      </c>
      <c r="U37" s="125"/>
      <c r="V37" s="125">
        <f t="shared" si="10"/>
        <v>12.795318220536542</v>
      </c>
      <c r="W37" s="125"/>
      <c r="X37" s="125">
        <f t="shared" si="6"/>
        <v>10.05081034348359</v>
      </c>
      <c r="Y37" s="77"/>
    </row>
    <row r="38" spans="1:25" ht="19.5" customHeight="1" x14ac:dyDescent="0.3">
      <c r="A38" s="112" t="s">
        <v>404</v>
      </c>
      <c r="B38" s="125">
        <f t="shared" si="6"/>
        <v>10.372605459927895</v>
      </c>
      <c r="C38" s="125"/>
      <c r="D38" s="125">
        <f t="shared" si="6"/>
        <v>24.435833810986871</v>
      </c>
      <c r="E38" s="125"/>
      <c r="F38" s="125">
        <f t="shared" si="6"/>
        <v>29.72927098362047</v>
      </c>
      <c r="G38" s="125"/>
      <c r="H38" s="125">
        <f t="shared" si="7"/>
        <v>20.596533488280365</v>
      </c>
      <c r="I38" s="125"/>
      <c r="J38" s="125">
        <f t="shared" si="8"/>
        <v>20.398258626249596</v>
      </c>
      <c r="K38" s="125"/>
      <c r="L38" s="125">
        <f t="shared" si="8"/>
        <v>23.465531908547412</v>
      </c>
      <c r="M38" s="125"/>
      <c r="N38" s="419">
        <f t="shared" si="9"/>
        <v>27.349989890949761</v>
      </c>
      <c r="O38" s="125"/>
      <c r="P38" s="125">
        <f t="shared" si="6"/>
        <v>27.419766250601104</v>
      </c>
      <c r="Q38" s="125"/>
      <c r="R38" s="125">
        <f t="shared" si="6"/>
        <v>10.769923080007059</v>
      </c>
      <c r="S38" s="125"/>
      <c r="T38" s="125">
        <f t="shared" si="6"/>
        <v>19.966910197551417</v>
      </c>
      <c r="U38" s="125"/>
      <c r="V38" s="125">
        <f t="shared" si="10"/>
        <v>23.094757456681567</v>
      </c>
      <c r="W38" s="125"/>
      <c r="X38" s="125">
        <f t="shared" si="6"/>
        <v>33.45745479283849</v>
      </c>
      <c r="Y38" s="77"/>
    </row>
    <row r="39" spans="1:25" ht="19.5" customHeight="1" x14ac:dyDescent="0.3">
      <c r="A39" s="112" t="s">
        <v>434</v>
      </c>
      <c r="B39" s="125">
        <f t="shared" si="6"/>
        <v>13.795814089399085</v>
      </c>
      <c r="C39" s="125"/>
      <c r="D39" s="125">
        <f t="shared" si="6"/>
        <v>12.226314451788321</v>
      </c>
      <c r="E39" s="125"/>
      <c r="F39" s="125">
        <f t="shared" si="6"/>
        <v>8.6172876177543927</v>
      </c>
      <c r="G39" s="125"/>
      <c r="H39" s="125">
        <f t="shared" si="7"/>
        <v>6.5279120005621607</v>
      </c>
      <c r="I39" s="125"/>
      <c r="J39" s="125">
        <f t="shared" si="8"/>
        <v>10.199398043641835</v>
      </c>
      <c r="K39" s="125"/>
      <c r="L39" s="125">
        <f t="shared" si="8"/>
        <v>8.1556804292129783</v>
      </c>
      <c r="M39" s="125"/>
      <c r="N39" s="419">
        <f t="shared" si="9"/>
        <v>7.2635802795197932</v>
      </c>
      <c r="O39" s="125"/>
      <c r="P39" s="125">
        <f t="shared" si="6"/>
        <v>9.8847979259445111</v>
      </c>
      <c r="Q39" s="125"/>
      <c r="R39" s="125">
        <f t="shared" si="6"/>
        <v>13.64854955848471</v>
      </c>
      <c r="S39" s="125"/>
      <c r="T39" s="125">
        <f t="shared" si="6"/>
        <v>10.294565068182493</v>
      </c>
      <c r="U39" s="125"/>
      <c r="V39" s="125">
        <f t="shared" si="10"/>
        <v>9.6407561437315135</v>
      </c>
      <c r="W39" s="125"/>
      <c r="X39" s="125">
        <f t="shared" si="6"/>
        <v>8.1337136002546</v>
      </c>
      <c r="Y39" s="77"/>
    </row>
    <row r="40" spans="1:25" ht="19.5" customHeight="1" x14ac:dyDescent="0.3">
      <c r="A40" s="112" t="s">
        <v>415</v>
      </c>
      <c r="B40" s="125">
        <f t="shared" si="6"/>
        <v>6.2160375176598208</v>
      </c>
      <c r="C40" s="125"/>
      <c r="D40" s="125">
        <f t="shared" si="6"/>
        <v>7.7844344074691332</v>
      </c>
      <c r="E40" s="125"/>
      <c r="F40" s="125">
        <f t="shared" si="6"/>
        <v>4.7377577866417724</v>
      </c>
      <c r="G40" s="125"/>
      <c r="H40" s="125">
        <f t="shared" si="7"/>
        <v>2.5120460488884087</v>
      </c>
      <c r="I40" s="125"/>
      <c r="J40" s="125">
        <f t="shared" si="8"/>
        <v>6.0523487047189084</v>
      </c>
      <c r="K40" s="125"/>
      <c r="L40" s="125">
        <f t="shared" si="8"/>
        <v>5.5363266969950988</v>
      </c>
      <c r="M40" s="125"/>
      <c r="N40" s="419">
        <f t="shared" si="9"/>
        <v>3.7326984971211972</v>
      </c>
      <c r="O40" s="125"/>
      <c r="P40" s="125">
        <f t="shared" si="6"/>
        <v>5.5760184117456904</v>
      </c>
      <c r="Q40" s="125"/>
      <c r="R40" s="125">
        <f t="shared" si="6"/>
        <v>8.4513823604459866</v>
      </c>
      <c r="S40" s="125"/>
      <c r="T40" s="125">
        <f t="shared" si="6"/>
        <v>7.8170042409855975</v>
      </c>
      <c r="U40" s="125"/>
      <c r="V40" s="125">
        <f t="shared" si="10"/>
        <v>4.5659409206446533</v>
      </c>
      <c r="W40" s="125"/>
      <c r="X40" s="125">
        <f t="shared" si="6"/>
        <v>4.5901962514889743</v>
      </c>
      <c r="Y40" s="77"/>
    </row>
    <row r="41" spans="1:25" ht="10.5" customHeight="1" x14ac:dyDescent="0.3">
      <c r="A41" s="112" t="s">
        <v>407</v>
      </c>
      <c r="B41" s="125">
        <f t="shared" si="6"/>
        <v>1.3572807446601358</v>
      </c>
      <c r="C41" s="125"/>
      <c r="D41" s="125">
        <f t="shared" si="6"/>
        <v>3.0523384725765093</v>
      </c>
      <c r="E41" s="125"/>
      <c r="F41" s="125">
        <f t="shared" si="6"/>
        <v>1.3196978698124415</v>
      </c>
      <c r="G41" s="125"/>
      <c r="H41" s="125">
        <f t="shared" si="7"/>
        <v>1.9115003592846946</v>
      </c>
      <c r="I41" s="125"/>
      <c r="J41" s="125">
        <f t="shared" si="8"/>
        <v>3.1667204127700743</v>
      </c>
      <c r="K41" s="125"/>
      <c r="L41" s="125">
        <f t="shared" si="8"/>
        <v>2.8664531952666765</v>
      </c>
      <c r="M41" s="125"/>
      <c r="N41" s="419">
        <f t="shared" si="9"/>
        <v>2.9390925169349358</v>
      </c>
      <c r="O41" s="125"/>
      <c r="P41" s="125">
        <f t="shared" si="6"/>
        <v>3.2233742965725654</v>
      </c>
      <c r="Q41" s="125"/>
      <c r="R41" s="125">
        <f t="shared" si="6"/>
        <v>1.3806930780249522</v>
      </c>
      <c r="S41" s="125"/>
      <c r="T41" s="125">
        <f t="shared" si="6"/>
        <v>2.3384423710023512</v>
      </c>
      <c r="U41" s="125"/>
      <c r="V41" s="125">
        <f t="shared" si="10"/>
        <v>2.6760062199522547</v>
      </c>
      <c r="W41" s="125"/>
      <c r="X41" s="125">
        <f t="shared" si="6"/>
        <v>3.8202137165379386</v>
      </c>
      <c r="Y41" s="77"/>
    </row>
    <row r="42" spans="1:25" ht="10.5" customHeight="1" x14ac:dyDescent="0.3">
      <c r="A42" s="112" t="s">
        <v>408</v>
      </c>
      <c r="B42" s="125">
        <f t="shared" si="6"/>
        <v>0.12709465517623753</v>
      </c>
      <c r="C42" s="125"/>
      <c r="D42" s="125">
        <f t="shared" si="6"/>
        <v>0.34238823238186511</v>
      </c>
      <c r="E42" s="125"/>
      <c r="F42" s="125">
        <f t="shared" si="6"/>
        <v>0.1230586438088772</v>
      </c>
      <c r="G42" s="125"/>
      <c r="H42" s="125">
        <f t="shared" si="7"/>
        <v>6.5283275769704177E-2</v>
      </c>
      <c r="I42" s="125"/>
      <c r="J42" s="125">
        <f t="shared" si="8"/>
        <v>0.31118993872944212</v>
      </c>
      <c r="K42" s="125"/>
      <c r="L42" s="125">
        <f t="shared" si="8"/>
        <v>0.2095669405587996</v>
      </c>
      <c r="M42" s="125"/>
      <c r="N42" s="419">
        <f t="shared" si="9"/>
        <v>0.24862799241548014</v>
      </c>
      <c r="O42" s="125"/>
      <c r="P42" s="125">
        <f t="shared" si="6"/>
        <v>0.28119406153653159</v>
      </c>
      <c r="Q42" s="125"/>
      <c r="R42" s="125">
        <f t="shared" si="6"/>
        <v>0.20072112727562941</v>
      </c>
      <c r="S42" s="125"/>
      <c r="T42" s="125">
        <f t="shared" si="6"/>
        <v>0.23966425329994917</v>
      </c>
      <c r="U42" s="125"/>
      <c r="V42" s="125">
        <f t="shared" si="10"/>
        <v>9.265384912624279E-2</v>
      </c>
      <c r="W42" s="125"/>
      <c r="X42" s="125">
        <f t="shared" si="6"/>
        <v>0.35799807117828841</v>
      </c>
      <c r="Y42" s="77"/>
    </row>
    <row r="43" spans="1:25" ht="19.5" customHeight="1" x14ac:dyDescent="0.3">
      <c r="A43" s="115" t="s">
        <v>365</v>
      </c>
      <c r="B43" s="151">
        <f t="shared" si="6"/>
        <v>0.83443794795382487</v>
      </c>
      <c r="C43" s="151"/>
      <c r="D43" s="151">
        <f t="shared" si="6"/>
        <v>0.64843949596851591</v>
      </c>
      <c r="E43" s="151"/>
      <c r="F43" s="151">
        <f t="shared" si="6"/>
        <v>0.53997284223033182</v>
      </c>
      <c r="G43" s="151"/>
      <c r="H43" s="151">
        <f t="shared" si="7"/>
        <v>0.90920562191765097</v>
      </c>
      <c r="I43" s="151"/>
      <c r="J43" s="151">
        <f t="shared" si="8"/>
        <v>0.91153391379125015</v>
      </c>
      <c r="K43" s="151"/>
      <c r="L43" s="151">
        <f t="shared" si="8"/>
        <v>0.49668452361348714</v>
      </c>
      <c r="M43" s="151"/>
      <c r="N43" s="420">
        <f t="shared" si="9"/>
        <v>0.29033920872547647</v>
      </c>
      <c r="O43" s="151"/>
      <c r="P43" s="151">
        <f t="shared" si="6"/>
        <v>1.2426320047219501</v>
      </c>
      <c r="Q43" s="151"/>
      <c r="R43" s="151">
        <f t="shared" si="6"/>
        <v>0.81708523847296066</v>
      </c>
      <c r="S43" s="151"/>
      <c r="T43" s="151">
        <f t="shared" si="6"/>
        <v>0.61587812805801712</v>
      </c>
      <c r="U43" s="151"/>
      <c r="V43" s="151">
        <f t="shared" si="10"/>
        <v>1.2689585826254075</v>
      </c>
      <c r="W43" s="151"/>
      <c r="X43" s="151">
        <f t="shared" si="6"/>
        <v>1.0683894209862761</v>
      </c>
      <c r="Y43" s="106"/>
    </row>
    <row r="44" spans="1:25" ht="10.5" customHeight="1" x14ac:dyDescent="0.3">
      <c r="A44" s="34" t="s">
        <v>0</v>
      </c>
      <c r="B44" s="67">
        <f t="shared" si="6"/>
        <v>100</v>
      </c>
      <c r="C44" s="37" t="s">
        <v>20</v>
      </c>
      <c r="D44" s="67">
        <f t="shared" si="6"/>
        <v>100</v>
      </c>
      <c r="E44" s="37" t="s">
        <v>20</v>
      </c>
      <c r="F44" s="67">
        <v>100</v>
      </c>
      <c r="G44" s="37" t="s">
        <v>20</v>
      </c>
      <c r="H44" s="67">
        <v>100</v>
      </c>
      <c r="I44" s="37" t="s">
        <v>20</v>
      </c>
      <c r="J44" s="67">
        <v>100</v>
      </c>
      <c r="K44" s="37" t="s">
        <v>20</v>
      </c>
      <c r="L44" s="67">
        <v>100</v>
      </c>
      <c r="M44" s="37" t="s">
        <v>20</v>
      </c>
      <c r="N44" s="412">
        <v>100</v>
      </c>
      <c r="O44" s="37" t="s">
        <v>20</v>
      </c>
      <c r="P44" s="67">
        <f t="shared" si="6"/>
        <v>100</v>
      </c>
      <c r="Q44" s="37" t="s">
        <v>20</v>
      </c>
      <c r="R44" s="67">
        <f t="shared" si="6"/>
        <v>100</v>
      </c>
      <c r="S44" s="37" t="s">
        <v>20</v>
      </c>
      <c r="T44" s="67">
        <f t="shared" si="6"/>
        <v>100</v>
      </c>
      <c r="U44" s="37" t="s">
        <v>20</v>
      </c>
      <c r="V44" s="67">
        <v>100</v>
      </c>
      <c r="W44" s="37" t="s">
        <v>20</v>
      </c>
      <c r="X44" s="67">
        <v>100</v>
      </c>
      <c r="Y44" s="37" t="s">
        <v>20</v>
      </c>
    </row>
    <row r="45" spans="1:25" ht="6" customHeight="1" x14ac:dyDescent="0.3">
      <c r="A45" s="34"/>
      <c r="B45" s="67"/>
      <c r="C45" s="67"/>
      <c r="D45" s="67"/>
      <c r="E45" s="67"/>
      <c r="F45" s="67"/>
      <c r="G45" s="67"/>
      <c r="H45" s="67"/>
      <c r="I45" s="67"/>
      <c r="J45" s="67"/>
      <c r="K45" s="67"/>
      <c r="L45" s="67"/>
      <c r="M45" s="67"/>
      <c r="N45" s="67"/>
      <c r="O45" s="67"/>
      <c r="P45" s="67"/>
      <c r="Q45" s="67"/>
      <c r="R45" s="67"/>
      <c r="S45" s="67"/>
      <c r="T45" s="67"/>
      <c r="U45" s="67"/>
      <c r="V45" s="67"/>
      <c r="W45" s="67"/>
      <c r="X45" s="67"/>
      <c r="Y45" s="67"/>
    </row>
    <row r="46" spans="1:25" ht="10.5" customHeight="1" x14ac:dyDescent="0.3">
      <c r="A46" s="39" t="s">
        <v>366</v>
      </c>
      <c r="B46" s="39"/>
      <c r="C46" s="39"/>
      <c r="D46" s="39"/>
      <c r="E46" s="39"/>
      <c r="F46" s="39"/>
      <c r="G46" s="39"/>
      <c r="H46" s="39"/>
      <c r="I46" s="39"/>
      <c r="J46" s="39"/>
      <c r="K46" s="39"/>
      <c r="L46" s="39"/>
      <c r="M46" s="39"/>
      <c r="N46" s="39"/>
      <c r="O46" s="39"/>
      <c r="P46" s="39"/>
      <c r="Q46" s="39"/>
      <c r="R46" s="39"/>
      <c r="S46" s="39"/>
      <c r="T46" s="39"/>
      <c r="U46" s="39"/>
      <c r="V46" s="39"/>
      <c r="W46" s="39"/>
      <c r="X46" s="39"/>
      <c r="Y46" s="39"/>
    </row>
    <row r="47" spans="1:25" x14ac:dyDescent="0.3">
      <c r="A47" s="39" t="s">
        <v>44</v>
      </c>
      <c r="B47" s="39"/>
      <c r="C47" s="39"/>
      <c r="D47" s="39"/>
      <c r="E47" s="39"/>
      <c r="F47" s="39"/>
      <c r="G47" s="39"/>
      <c r="H47" s="39"/>
      <c r="I47" s="39"/>
      <c r="J47" s="39"/>
      <c r="K47" s="39"/>
      <c r="L47" s="39"/>
      <c r="M47" s="39"/>
      <c r="N47" s="39"/>
      <c r="O47" s="39"/>
      <c r="P47" s="39"/>
      <c r="Q47" s="39"/>
      <c r="R47" s="39"/>
      <c r="S47" s="39"/>
      <c r="T47" s="39"/>
      <c r="U47" s="39"/>
      <c r="V47" s="39"/>
      <c r="W47" s="39"/>
      <c r="X47" s="39"/>
      <c r="Y47" s="39"/>
    </row>
    <row r="48" spans="1:25" x14ac:dyDescent="0.3">
      <c r="A48" s="39" t="s">
        <v>45</v>
      </c>
      <c r="B48" s="39"/>
      <c r="C48" s="39"/>
      <c r="D48" s="39"/>
      <c r="E48" s="39"/>
      <c r="F48" s="39"/>
      <c r="G48" s="39"/>
      <c r="H48" s="39"/>
      <c r="I48" s="39"/>
      <c r="J48" s="39"/>
      <c r="K48" s="39"/>
      <c r="L48" s="39"/>
      <c r="M48" s="39"/>
      <c r="N48" s="39"/>
      <c r="O48" s="39"/>
      <c r="P48" s="39"/>
      <c r="Q48" s="39"/>
      <c r="R48" s="39"/>
      <c r="S48" s="39"/>
      <c r="T48" s="39"/>
      <c r="U48" s="39"/>
      <c r="V48" s="39"/>
      <c r="W48" s="39"/>
      <c r="X48" s="39"/>
      <c r="Y48" s="39"/>
    </row>
    <row r="49" spans="1:25" ht="18" customHeight="1" x14ac:dyDescent="0.3">
      <c r="A49" s="40" t="s">
        <v>46</v>
      </c>
      <c r="B49" s="40"/>
      <c r="C49" s="40"/>
      <c r="D49" s="40"/>
      <c r="E49" s="40"/>
      <c r="F49" s="40"/>
      <c r="G49" s="40"/>
      <c r="H49" s="40"/>
      <c r="I49" s="40"/>
      <c r="J49" s="40"/>
      <c r="K49" s="40"/>
      <c r="L49" s="40"/>
      <c r="M49" s="40"/>
      <c r="N49" s="40"/>
      <c r="O49" s="40"/>
      <c r="P49" s="40"/>
      <c r="Q49" s="40"/>
      <c r="R49" s="40"/>
      <c r="S49" s="40"/>
      <c r="T49" s="40"/>
      <c r="U49" s="40"/>
      <c r="V49" s="40"/>
      <c r="W49" s="40"/>
      <c r="X49" s="40"/>
      <c r="Y49" s="40"/>
    </row>
    <row r="50" spans="1:25" x14ac:dyDescent="0.3">
      <c r="A50" s="404"/>
    </row>
  </sheetData>
  <mergeCells count="250">
    <mergeCell ref="A47:Y47"/>
    <mergeCell ref="A48:Y48"/>
    <mergeCell ref="T23:U23"/>
    <mergeCell ref="V23:W23"/>
    <mergeCell ref="X23:Y23"/>
    <mergeCell ref="A24:Y24"/>
    <mergeCell ref="A25:Y25"/>
    <mergeCell ref="A46:Y46"/>
    <mergeCell ref="X22:Y22"/>
    <mergeCell ref="B23:C23"/>
    <mergeCell ref="D23:E23"/>
    <mergeCell ref="F23:G23"/>
    <mergeCell ref="H23:I23"/>
    <mergeCell ref="J23:K23"/>
    <mergeCell ref="L23:M23"/>
    <mergeCell ref="N23:O23"/>
    <mergeCell ref="P23:Q23"/>
    <mergeCell ref="R23:S23"/>
    <mergeCell ref="L22:M22"/>
    <mergeCell ref="N22:O22"/>
    <mergeCell ref="P22:Q22"/>
    <mergeCell ref="R22:S22"/>
    <mergeCell ref="T22:U22"/>
    <mergeCell ref="V22:W22"/>
    <mergeCell ref="P21:Q21"/>
    <mergeCell ref="R21:S21"/>
    <mergeCell ref="T21:U21"/>
    <mergeCell ref="V21:W21"/>
    <mergeCell ref="X21:Y21"/>
    <mergeCell ref="B22:C22"/>
    <mergeCell ref="D22:E22"/>
    <mergeCell ref="F22:G22"/>
    <mergeCell ref="H22:I22"/>
    <mergeCell ref="J22:K22"/>
    <mergeCell ref="T20:U20"/>
    <mergeCell ref="V20:W20"/>
    <mergeCell ref="X20:Y20"/>
    <mergeCell ref="B21:C21"/>
    <mergeCell ref="D21:E21"/>
    <mergeCell ref="F21:G21"/>
    <mergeCell ref="H21:I21"/>
    <mergeCell ref="J21:K21"/>
    <mergeCell ref="L21:M21"/>
    <mergeCell ref="N21:O21"/>
    <mergeCell ref="X19:Y19"/>
    <mergeCell ref="B20:C20"/>
    <mergeCell ref="D20:E20"/>
    <mergeCell ref="F20:G20"/>
    <mergeCell ref="H20:I20"/>
    <mergeCell ref="J20:K20"/>
    <mergeCell ref="L20:M20"/>
    <mergeCell ref="N20:O20"/>
    <mergeCell ref="P20:Q20"/>
    <mergeCell ref="R20:S20"/>
    <mergeCell ref="L19:M19"/>
    <mergeCell ref="N19:O19"/>
    <mergeCell ref="P19:Q19"/>
    <mergeCell ref="R19:S19"/>
    <mergeCell ref="T19:U19"/>
    <mergeCell ref="V19:W19"/>
    <mergeCell ref="P18:Q18"/>
    <mergeCell ref="R18:S18"/>
    <mergeCell ref="T18:U18"/>
    <mergeCell ref="V18:W18"/>
    <mergeCell ref="X18:Y18"/>
    <mergeCell ref="B19:C19"/>
    <mergeCell ref="D19:E19"/>
    <mergeCell ref="F19:G19"/>
    <mergeCell ref="H19:I19"/>
    <mergeCell ref="J19:K19"/>
    <mergeCell ref="T17:U17"/>
    <mergeCell ref="V17:W17"/>
    <mergeCell ref="X17:Y17"/>
    <mergeCell ref="B18:C18"/>
    <mergeCell ref="D18:E18"/>
    <mergeCell ref="F18:G18"/>
    <mergeCell ref="H18:I18"/>
    <mergeCell ref="J18:K18"/>
    <mergeCell ref="L18:M18"/>
    <mergeCell ref="N18:O18"/>
    <mergeCell ref="X16:Y16"/>
    <mergeCell ref="B17:C17"/>
    <mergeCell ref="D17:E17"/>
    <mergeCell ref="F17:G17"/>
    <mergeCell ref="H17:I17"/>
    <mergeCell ref="J17:K17"/>
    <mergeCell ref="L17:M17"/>
    <mergeCell ref="N17:O17"/>
    <mergeCell ref="P17:Q17"/>
    <mergeCell ref="R17:S17"/>
    <mergeCell ref="L16:M16"/>
    <mergeCell ref="N16:O16"/>
    <mergeCell ref="P16:Q16"/>
    <mergeCell ref="R16:S16"/>
    <mergeCell ref="T16:U16"/>
    <mergeCell ref="V16:W16"/>
    <mergeCell ref="P15:Q15"/>
    <mergeCell ref="R15:S15"/>
    <mergeCell ref="T15:U15"/>
    <mergeCell ref="V15:W15"/>
    <mergeCell ref="X15:Y15"/>
    <mergeCell ref="B16:C16"/>
    <mergeCell ref="D16:E16"/>
    <mergeCell ref="F16:G16"/>
    <mergeCell ref="H16:I16"/>
    <mergeCell ref="J16:K16"/>
    <mergeCell ref="T14:U14"/>
    <mergeCell ref="V14:W14"/>
    <mergeCell ref="X14:Y14"/>
    <mergeCell ref="B15:C15"/>
    <mergeCell ref="D15:E15"/>
    <mergeCell ref="F15:G15"/>
    <mergeCell ref="H15:I15"/>
    <mergeCell ref="J15:K15"/>
    <mergeCell ref="L15:M15"/>
    <mergeCell ref="N15:O15"/>
    <mergeCell ref="X13:Y13"/>
    <mergeCell ref="B14:C14"/>
    <mergeCell ref="D14:E14"/>
    <mergeCell ref="F14:G14"/>
    <mergeCell ref="H14:I14"/>
    <mergeCell ref="J14:K14"/>
    <mergeCell ref="L14:M14"/>
    <mergeCell ref="N14:O14"/>
    <mergeCell ref="P14:Q14"/>
    <mergeCell ref="R14:S14"/>
    <mergeCell ref="L13:M13"/>
    <mergeCell ref="N13:O13"/>
    <mergeCell ref="P13:Q13"/>
    <mergeCell ref="R13:S13"/>
    <mergeCell ref="T13:U13"/>
    <mergeCell ref="V13:W13"/>
    <mergeCell ref="P12:Q12"/>
    <mergeCell ref="R12:S12"/>
    <mergeCell ref="T12:U12"/>
    <mergeCell ref="V12:W12"/>
    <mergeCell ref="X12:Y12"/>
    <mergeCell ref="B13:C13"/>
    <mergeCell ref="D13:E13"/>
    <mergeCell ref="F13:G13"/>
    <mergeCell ref="H13:I13"/>
    <mergeCell ref="J13:K13"/>
    <mergeCell ref="T11:U11"/>
    <mergeCell ref="V11:W11"/>
    <mergeCell ref="X11:Y11"/>
    <mergeCell ref="B12:C12"/>
    <mergeCell ref="D12:E12"/>
    <mergeCell ref="F12:G12"/>
    <mergeCell ref="H12:I12"/>
    <mergeCell ref="J12:K12"/>
    <mergeCell ref="L12:M12"/>
    <mergeCell ref="N12:O12"/>
    <mergeCell ref="X10:Y10"/>
    <mergeCell ref="B11:C11"/>
    <mergeCell ref="D11:E11"/>
    <mergeCell ref="F11:G11"/>
    <mergeCell ref="H11:I11"/>
    <mergeCell ref="J11:K11"/>
    <mergeCell ref="L11:M11"/>
    <mergeCell ref="N11:O11"/>
    <mergeCell ref="P11:Q11"/>
    <mergeCell ref="R11:S11"/>
    <mergeCell ref="L10:M10"/>
    <mergeCell ref="N10:O10"/>
    <mergeCell ref="P10:Q10"/>
    <mergeCell ref="R10:S10"/>
    <mergeCell ref="T10:U10"/>
    <mergeCell ref="V10:W10"/>
    <mergeCell ref="P9:Q9"/>
    <mergeCell ref="R9:S9"/>
    <mergeCell ref="T9:U9"/>
    <mergeCell ref="V9:W9"/>
    <mergeCell ref="X9:Y9"/>
    <mergeCell ref="B10:C10"/>
    <mergeCell ref="D10:E10"/>
    <mergeCell ref="F10:G10"/>
    <mergeCell ref="H10:I10"/>
    <mergeCell ref="J10:K10"/>
    <mergeCell ref="T8:U8"/>
    <mergeCell ref="V8:W8"/>
    <mergeCell ref="X8:Y8"/>
    <mergeCell ref="B9:C9"/>
    <mergeCell ref="D9:E9"/>
    <mergeCell ref="F9:G9"/>
    <mergeCell ref="H9:I9"/>
    <mergeCell ref="J9:K9"/>
    <mergeCell ref="L9:M9"/>
    <mergeCell ref="N9:O9"/>
    <mergeCell ref="X7:Y7"/>
    <mergeCell ref="B8:C8"/>
    <mergeCell ref="D8:E8"/>
    <mergeCell ref="F8:G8"/>
    <mergeCell ref="H8:I8"/>
    <mergeCell ref="J8:K8"/>
    <mergeCell ref="L8:M8"/>
    <mergeCell ref="N8:O8"/>
    <mergeCell ref="P8:Q8"/>
    <mergeCell ref="R8:S8"/>
    <mergeCell ref="L7:M7"/>
    <mergeCell ref="N7:O7"/>
    <mergeCell ref="P7:Q7"/>
    <mergeCell ref="R7:S7"/>
    <mergeCell ref="T7:U7"/>
    <mergeCell ref="V7:W7"/>
    <mergeCell ref="P6:Q6"/>
    <mergeCell ref="R6:S6"/>
    <mergeCell ref="T6:U6"/>
    <mergeCell ref="V6:W6"/>
    <mergeCell ref="X6:Y6"/>
    <mergeCell ref="B7:C7"/>
    <mergeCell ref="D7:E7"/>
    <mergeCell ref="F7:G7"/>
    <mergeCell ref="H7:I7"/>
    <mergeCell ref="J7:K7"/>
    <mergeCell ref="T5:U5"/>
    <mergeCell ref="V5:W5"/>
    <mergeCell ref="X5:Y5"/>
    <mergeCell ref="B6:C6"/>
    <mergeCell ref="D6:E6"/>
    <mergeCell ref="F6:G6"/>
    <mergeCell ref="H6:I6"/>
    <mergeCell ref="J6:K6"/>
    <mergeCell ref="L6:M6"/>
    <mergeCell ref="N6:O6"/>
    <mergeCell ref="X4:Y4"/>
    <mergeCell ref="B5:C5"/>
    <mergeCell ref="D5:E5"/>
    <mergeCell ref="F5:G5"/>
    <mergeCell ref="H5:I5"/>
    <mergeCell ref="J5:K5"/>
    <mergeCell ref="L5:M5"/>
    <mergeCell ref="N5:O5"/>
    <mergeCell ref="P5:Q5"/>
    <mergeCell ref="R5:S5"/>
    <mergeCell ref="L4:M4"/>
    <mergeCell ref="N4:O4"/>
    <mergeCell ref="P4:Q4"/>
    <mergeCell ref="R4:S4"/>
    <mergeCell ref="T4:U4"/>
    <mergeCell ref="V4:W4"/>
    <mergeCell ref="A1:R1"/>
    <mergeCell ref="V1:Y1"/>
    <mergeCell ref="A2:Y2"/>
    <mergeCell ref="A3:R3"/>
    <mergeCell ref="T3:Y3"/>
    <mergeCell ref="B4:C4"/>
    <mergeCell ref="D4:E4"/>
    <mergeCell ref="F4:G4"/>
    <mergeCell ref="H4:I4"/>
    <mergeCell ref="J4:K4"/>
  </mergeCells>
  <pageMargins left="1.05" right="1.05" top="0.5" bottom="0.25" header="0" footer="0"/>
  <pageSetup paperSize="1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EEEE-A410-4C09-A87A-A5EE7065A857}">
  <sheetPr>
    <tabColor theme="0"/>
  </sheetPr>
  <dimension ref="A1:J70"/>
  <sheetViews>
    <sheetView showGridLines="0" view="pageLayout" zoomScale="145" zoomScaleNormal="100" zoomScaleSheetLayoutView="100" zoomScalePageLayoutView="145" workbookViewId="0">
      <selection activeCell="M15" sqref="M15"/>
    </sheetView>
  </sheetViews>
  <sheetFormatPr defaultColWidth="7.109375" defaultRowHeight="8.25" x14ac:dyDescent="0.3"/>
  <cols>
    <col min="1" max="1" width="14.88671875" style="58" bestFit="1" customWidth="1"/>
    <col min="2" max="2" width="5.77734375" style="214" customWidth="1"/>
    <col min="3" max="3" width="0.88671875" style="34" customWidth="1"/>
    <col min="4" max="4" width="8.109375" style="58" customWidth="1"/>
    <col min="5" max="5" width="0.88671875" style="34" customWidth="1"/>
    <col min="6" max="6" width="8.109375" style="58" customWidth="1"/>
    <col min="7" max="7" width="0.88671875" style="34" customWidth="1"/>
    <col min="8" max="8" width="8.109375" style="58" customWidth="1"/>
    <col min="9" max="9" width="0.88671875" style="34" customWidth="1"/>
    <col min="10" max="16384" width="7.109375" style="58"/>
  </cols>
  <sheetData>
    <row r="1" spans="1:10" ht="3.95" customHeight="1" x14ac:dyDescent="0.15">
      <c r="A1" s="3"/>
      <c r="B1" s="3"/>
      <c r="C1" s="3"/>
      <c r="D1" s="3"/>
      <c r="E1" s="3"/>
      <c r="F1" s="3"/>
      <c r="G1" s="3"/>
      <c r="H1" s="3"/>
      <c r="I1" s="330"/>
    </row>
    <row r="2" spans="1:10" ht="12" customHeight="1" x14ac:dyDescent="0.3">
      <c r="A2" s="6" t="s">
        <v>435</v>
      </c>
      <c r="B2" s="6"/>
      <c r="C2" s="6"/>
      <c r="D2" s="6"/>
      <c r="E2" s="6"/>
      <c r="F2" s="6"/>
      <c r="G2" s="6"/>
      <c r="H2" s="6"/>
    </row>
    <row r="3" spans="1:10" ht="9.75" customHeight="1" x14ac:dyDescent="0.3">
      <c r="A3" s="8" t="s">
        <v>436</v>
      </c>
      <c r="B3" s="8"/>
      <c r="C3" s="8"/>
      <c r="D3" s="8"/>
      <c r="E3" s="8"/>
      <c r="F3" s="8"/>
      <c r="G3" s="8"/>
      <c r="H3" s="8"/>
    </row>
    <row r="4" spans="1:10" ht="17.25" customHeight="1" x14ac:dyDescent="0.15">
      <c r="A4" s="1"/>
      <c r="B4" s="437" t="s">
        <v>437</v>
      </c>
      <c r="C4" s="437"/>
      <c r="D4" s="437" t="s">
        <v>438</v>
      </c>
      <c r="E4" s="437"/>
      <c r="F4" s="437" t="s">
        <v>439</v>
      </c>
      <c r="G4" s="437"/>
      <c r="H4" s="437" t="s">
        <v>0</v>
      </c>
      <c r="I4" s="437"/>
    </row>
    <row r="5" spans="1:10" ht="10.7" customHeight="1" x14ac:dyDescent="0.3">
      <c r="A5" s="167" t="s">
        <v>231</v>
      </c>
      <c r="B5" s="204">
        <v>42022665</v>
      </c>
      <c r="C5" s="204"/>
      <c r="D5" s="204">
        <v>50297979</v>
      </c>
      <c r="E5" s="204"/>
      <c r="F5" s="204">
        <v>51510676</v>
      </c>
      <c r="G5" s="204"/>
      <c r="H5" s="204">
        <v>143831320</v>
      </c>
      <c r="I5" s="204"/>
    </row>
    <row r="6" spans="1:10" ht="10.7" customHeight="1" x14ac:dyDescent="0.3">
      <c r="A6" s="207" t="s">
        <v>232</v>
      </c>
      <c r="B6" s="325">
        <v>7968874</v>
      </c>
      <c r="C6" s="325">
        <v>8301375</v>
      </c>
      <c r="D6" s="325">
        <v>11666889</v>
      </c>
      <c r="E6" s="325">
        <v>11430563</v>
      </c>
      <c r="F6" s="325">
        <v>9401146</v>
      </c>
      <c r="G6" s="325">
        <v>8826576</v>
      </c>
      <c r="H6" s="325">
        <v>29036909</v>
      </c>
      <c r="I6" s="325">
        <v>28558514</v>
      </c>
    </row>
    <row r="7" spans="1:10" ht="10.7" customHeight="1" x14ac:dyDescent="0.3">
      <c r="A7" s="189" t="s">
        <v>30</v>
      </c>
      <c r="B7" s="147">
        <v>2409313</v>
      </c>
      <c r="C7" s="147"/>
      <c r="D7" s="147">
        <v>3905743</v>
      </c>
      <c r="E7" s="147"/>
      <c r="F7" s="147">
        <v>1272522</v>
      </c>
      <c r="G7" s="147"/>
      <c r="H7" s="147">
        <v>7587578</v>
      </c>
      <c r="I7" s="147"/>
      <c r="J7" s="35"/>
    </row>
    <row r="8" spans="1:10" ht="10.7" customHeight="1" x14ac:dyDescent="0.3">
      <c r="A8" s="189" t="s">
        <v>49</v>
      </c>
      <c r="B8" s="147">
        <v>1347235</v>
      </c>
      <c r="C8" s="147"/>
      <c r="D8" s="147">
        <v>1812623</v>
      </c>
      <c r="E8" s="147"/>
      <c r="F8" s="147">
        <v>2211419</v>
      </c>
      <c r="G8" s="147"/>
      <c r="H8" s="147">
        <v>5371277</v>
      </c>
      <c r="I8" s="147"/>
    </row>
    <row r="9" spans="1:10" ht="10.7" customHeight="1" x14ac:dyDescent="0.3">
      <c r="A9" s="189" t="s">
        <v>50</v>
      </c>
      <c r="B9" s="147">
        <v>24939</v>
      </c>
      <c r="C9" s="147"/>
      <c r="D9" s="147">
        <v>31371</v>
      </c>
      <c r="E9" s="147"/>
      <c r="F9" s="147">
        <v>28797</v>
      </c>
      <c r="G9" s="147"/>
      <c r="H9" s="147">
        <v>85107</v>
      </c>
      <c r="I9" s="147"/>
    </row>
    <row r="10" spans="1:10" ht="10.7" customHeight="1" x14ac:dyDescent="0.3">
      <c r="A10" s="189" t="s">
        <v>51</v>
      </c>
      <c r="B10" s="147">
        <v>477675</v>
      </c>
      <c r="C10" s="147"/>
      <c r="D10" s="147">
        <v>554311</v>
      </c>
      <c r="E10" s="147"/>
      <c r="F10" s="147">
        <v>1396316</v>
      </c>
      <c r="G10" s="147"/>
      <c r="H10" s="147">
        <v>2428302</v>
      </c>
      <c r="I10" s="147"/>
    </row>
    <row r="11" spans="1:10" ht="10.7" customHeight="1" x14ac:dyDescent="0.3">
      <c r="A11" s="189" t="s">
        <v>52</v>
      </c>
      <c r="B11" s="147">
        <v>37679</v>
      </c>
      <c r="C11" s="147"/>
      <c r="D11" s="147">
        <v>56921</v>
      </c>
      <c r="E11" s="147"/>
      <c r="F11" s="147">
        <v>71400</v>
      </c>
      <c r="G11" s="147"/>
      <c r="H11" s="147">
        <v>166000</v>
      </c>
      <c r="I11" s="147"/>
    </row>
    <row r="12" spans="1:10" ht="10.7" customHeight="1" x14ac:dyDescent="0.3">
      <c r="A12" s="189" t="s">
        <v>53</v>
      </c>
      <c r="B12" s="147">
        <v>597747</v>
      </c>
      <c r="C12" s="147"/>
      <c r="D12" s="147">
        <v>831276</v>
      </c>
      <c r="E12" s="147"/>
      <c r="F12" s="147">
        <v>1407313</v>
      </c>
      <c r="G12" s="147"/>
      <c r="H12" s="147">
        <v>2836336</v>
      </c>
      <c r="I12" s="147"/>
    </row>
    <row r="13" spans="1:10" x14ac:dyDescent="0.3">
      <c r="A13" s="189" t="s">
        <v>54</v>
      </c>
      <c r="B13" s="147">
        <v>100295</v>
      </c>
      <c r="C13" s="147"/>
      <c r="D13" s="147">
        <v>110973</v>
      </c>
      <c r="E13" s="147"/>
      <c r="F13" s="147">
        <v>271360</v>
      </c>
      <c r="G13" s="147"/>
      <c r="H13" s="147">
        <v>482628</v>
      </c>
      <c r="I13" s="147"/>
    </row>
    <row r="14" spans="1:10" ht="10.7" customHeight="1" x14ac:dyDescent="0.3">
      <c r="A14" s="189" t="s">
        <v>55</v>
      </c>
      <c r="B14" s="147">
        <v>845368</v>
      </c>
      <c r="C14" s="147"/>
      <c r="D14" s="147">
        <v>1273293</v>
      </c>
      <c r="E14" s="147"/>
      <c r="F14" s="147">
        <v>706222</v>
      </c>
      <c r="G14" s="147"/>
      <c r="H14" s="147">
        <v>2824883</v>
      </c>
      <c r="I14" s="147"/>
    </row>
    <row r="15" spans="1:10" ht="10.7" customHeight="1" x14ac:dyDescent="0.3">
      <c r="A15" s="189" t="s">
        <v>56</v>
      </c>
      <c r="B15" s="147">
        <v>812139</v>
      </c>
      <c r="C15" s="147"/>
      <c r="D15" s="147">
        <v>1234246</v>
      </c>
      <c r="E15" s="147"/>
      <c r="F15" s="147">
        <v>427488</v>
      </c>
      <c r="G15" s="147"/>
      <c r="H15" s="147">
        <v>2473873</v>
      </c>
      <c r="I15" s="147"/>
    </row>
    <row r="16" spans="1:10" ht="10.7" customHeight="1" x14ac:dyDescent="0.3">
      <c r="A16" s="189" t="s">
        <v>57</v>
      </c>
      <c r="B16" s="147">
        <v>626413</v>
      </c>
      <c r="C16" s="147"/>
      <c r="D16" s="147">
        <v>952630</v>
      </c>
      <c r="E16" s="147"/>
      <c r="F16" s="147">
        <v>696613</v>
      </c>
      <c r="G16" s="147"/>
      <c r="H16" s="147">
        <v>2275656</v>
      </c>
      <c r="I16" s="147"/>
    </row>
    <row r="17" spans="1:10" ht="10.7" customHeight="1" x14ac:dyDescent="0.3">
      <c r="A17" s="189" t="s">
        <v>58</v>
      </c>
      <c r="B17" s="147">
        <v>294578</v>
      </c>
      <c r="C17" s="147"/>
      <c r="D17" s="147">
        <v>308617</v>
      </c>
      <c r="E17" s="147"/>
      <c r="F17" s="147">
        <v>449354</v>
      </c>
      <c r="G17" s="147"/>
      <c r="H17" s="147">
        <v>1052549</v>
      </c>
      <c r="I17" s="147"/>
      <c r="J17" s="35"/>
    </row>
    <row r="18" spans="1:10" ht="10.7" customHeight="1" x14ac:dyDescent="0.3">
      <c r="A18" s="291" t="s">
        <v>59</v>
      </c>
      <c r="B18" s="147">
        <v>391383</v>
      </c>
      <c r="C18" s="147"/>
      <c r="D18" s="147">
        <v>585851</v>
      </c>
      <c r="E18" s="147"/>
      <c r="F18" s="147">
        <v>456181</v>
      </c>
      <c r="G18" s="147"/>
      <c r="H18" s="147">
        <v>1433415</v>
      </c>
      <c r="I18" s="147"/>
    </row>
    <row r="19" spans="1:10" ht="10.7" customHeight="1" x14ac:dyDescent="0.3">
      <c r="A19" s="34" t="s">
        <v>0</v>
      </c>
      <c r="B19" s="229">
        <v>49991539</v>
      </c>
      <c r="C19" s="229">
        <v>51585238</v>
      </c>
      <c r="D19" s="229">
        <v>61964868</v>
      </c>
      <c r="E19" s="229">
        <v>61531982</v>
      </c>
      <c r="F19" s="229">
        <v>60911822</v>
      </c>
      <c r="G19" s="229">
        <v>58135671</v>
      </c>
      <c r="H19" s="229">
        <v>172868229</v>
      </c>
      <c r="I19" s="229">
        <v>171252891</v>
      </c>
    </row>
    <row r="20" spans="1:10" ht="7.5" customHeight="1" x14ac:dyDescent="0.3">
      <c r="B20" s="10"/>
      <c r="C20" s="390"/>
      <c r="D20" s="10"/>
      <c r="E20" s="390"/>
      <c r="F20" s="10"/>
      <c r="G20" s="390"/>
      <c r="H20" s="10"/>
    </row>
    <row r="21" spans="1:10" ht="10.7" customHeight="1" x14ac:dyDescent="0.3">
      <c r="A21" s="70" t="s">
        <v>203</v>
      </c>
      <c r="B21" s="70"/>
      <c r="C21" s="70"/>
      <c r="D21" s="70"/>
      <c r="E21" s="70"/>
      <c r="F21" s="70"/>
      <c r="G21" s="70"/>
      <c r="H21" s="70"/>
    </row>
    <row r="22" spans="1:10" ht="10.9" customHeight="1" x14ac:dyDescent="0.3">
      <c r="A22" s="167" t="s">
        <v>231</v>
      </c>
      <c r="B22" s="169">
        <f t="shared" ref="B22:B36" si="0">(B5/$H5)*100</f>
        <v>29.216630286087899</v>
      </c>
      <c r="C22" s="172" t="s">
        <v>20</v>
      </c>
      <c r="D22" s="169">
        <f t="shared" ref="D22:H36" si="1">(D5/$H5)*100</f>
        <v>34.97011568829376</v>
      </c>
      <c r="E22" s="172" t="s">
        <v>20</v>
      </c>
      <c r="F22" s="169">
        <f t="shared" ref="F22:F35" si="2">(F5/$H5)*100</f>
        <v>35.813254025618342</v>
      </c>
      <c r="G22" s="172" t="s">
        <v>20</v>
      </c>
      <c r="H22" s="169">
        <f t="shared" ref="H22:H35" si="3">(H5/$H5)*100</f>
        <v>100</v>
      </c>
      <c r="I22" s="172" t="s">
        <v>20</v>
      </c>
    </row>
    <row r="23" spans="1:10" ht="10.9" customHeight="1" x14ac:dyDescent="0.3">
      <c r="A23" s="207" t="s">
        <v>232</v>
      </c>
      <c r="B23" s="266">
        <f t="shared" si="0"/>
        <v>27.443947287915528</v>
      </c>
      <c r="C23" s="273"/>
      <c r="D23" s="266">
        <f t="shared" si="1"/>
        <v>40.179514286455216</v>
      </c>
      <c r="E23" s="273"/>
      <c r="F23" s="266">
        <f t="shared" si="2"/>
        <v>32.376538425629256</v>
      </c>
      <c r="G23" s="273"/>
      <c r="H23" s="266">
        <f t="shared" si="3"/>
        <v>100</v>
      </c>
      <c r="I23" s="421"/>
    </row>
    <row r="24" spans="1:10" ht="10.9" customHeight="1" x14ac:dyDescent="0.3">
      <c r="A24" s="189" t="s">
        <v>30</v>
      </c>
      <c r="B24" s="125">
        <f t="shared" si="0"/>
        <v>31.753386917406317</v>
      </c>
      <c r="C24" s="323"/>
      <c r="D24" s="125">
        <f t="shared" si="1"/>
        <v>51.475490597922025</v>
      </c>
      <c r="E24" s="323"/>
      <c r="F24" s="125">
        <f t="shared" si="2"/>
        <v>16.771122484671658</v>
      </c>
      <c r="G24" s="323"/>
      <c r="H24" s="125">
        <f t="shared" si="3"/>
        <v>100</v>
      </c>
      <c r="I24" s="421"/>
    </row>
    <row r="25" spans="1:10" ht="10.9" customHeight="1" x14ac:dyDescent="0.3">
      <c r="A25" s="189" t="s">
        <v>49</v>
      </c>
      <c r="B25" s="125">
        <f t="shared" si="0"/>
        <v>25.082210431523084</v>
      </c>
      <c r="C25" s="323"/>
      <c r="D25" s="125">
        <f t="shared" si="1"/>
        <v>33.746593221686389</v>
      </c>
      <c r="E25" s="323"/>
      <c r="F25" s="125">
        <f t="shared" si="2"/>
        <v>41.171196346790531</v>
      </c>
      <c r="G25" s="323"/>
      <c r="H25" s="125">
        <f t="shared" si="3"/>
        <v>100</v>
      </c>
      <c r="I25" s="421"/>
    </row>
    <row r="26" spans="1:10" ht="10.9" customHeight="1" x14ac:dyDescent="0.3">
      <c r="A26" s="189" t="s">
        <v>50</v>
      </c>
      <c r="B26" s="125">
        <f t="shared" si="0"/>
        <v>29.303112552433998</v>
      </c>
      <c r="C26" s="323"/>
      <c r="D26" s="125">
        <f t="shared" si="1"/>
        <v>36.860657760231234</v>
      </c>
      <c r="E26" s="323"/>
      <c r="F26" s="125">
        <f t="shared" si="2"/>
        <v>33.836229687334765</v>
      </c>
      <c r="G26" s="323"/>
      <c r="H26" s="125">
        <f t="shared" si="3"/>
        <v>100</v>
      </c>
      <c r="I26" s="421"/>
    </row>
    <row r="27" spans="1:10" ht="10.9" customHeight="1" x14ac:dyDescent="0.3">
      <c r="A27" s="189" t="s">
        <v>51</v>
      </c>
      <c r="B27" s="125">
        <f t="shared" si="0"/>
        <v>19.671152929083778</v>
      </c>
      <c r="C27" s="323"/>
      <c r="D27" s="125">
        <f t="shared" si="1"/>
        <v>22.82710305390351</v>
      </c>
      <c r="E27" s="323"/>
      <c r="F27" s="125">
        <f t="shared" si="2"/>
        <v>57.501744017012712</v>
      </c>
      <c r="G27" s="323"/>
      <c r="H27" s="125">
        <f t="shared" si="3"/>
        <v>100</v>
      </c>
      <c r="I27" s="421"/>
    </row>
    <row r="28" spans="1:10" ht="10.9" customHeight="1" x14ac:dyDescent="0.3">
      <c r="A28" s="189" t="s">
        <v>52</v>
      </c>
      <c r="B28" s="125">
        <f t="shared" si="0"/>
        <v>22.69819277108434</v>
      </c>
      <c r="C28" s="323"/>
      <c r="D28" s="125">
        <f t="shared" si="1"/>
        <v>34.289759036144581</v>
      </c>
      <c r="E28" s="323"/>
      <c r="F28" s="125">
        <f t="shared" si="2"/>
        <v>43.012048192771083</v>
      </c>
      <c r="G28" s="323"/>
      <c r="H28" s="125">
        <f t="shared" si="3"/>
        <v>100</v>
      </c>
      <c r="I28" s="421"/>
    </row>
    <row r="29" spans="1:10" ht="10.9" customHeight="1" x14ac:dyDescent="0.3">
      <c r="A29" s="189" t="s">
        <v>53</v>
      </c>
      <c r="B29" s="125">
        <f t="shared" si="0"/>
        <v>21.07461880397809</v>
      </c>
      <c r="C29" s="323"/>
      <c r="D29" s="125">
        <f t="shared" si="1"/>
        <v>29.30809325834457</v>
      </c>
      <c r="E29" s="323"/>
      <c r="F29" s="125">
        <f t="shared" si="2"/>
        <v>49.617287937677339</v>
      </c>
      <c r="G29" s="323"/>
      <c r="H29" s="125">
        <f t="shared" si="3"/>
        <v>100</v>
      </c>
      <c r="I29" s="421"/>
    </row>
    <row r="30" spans="1:10" ht="10.9" customHeight="1" x14ac:dyDescent="0.3">
      <c r="A30" s="189" t="s">
        <v>54</v>
      </c>
      <c r="B30" s="125">
        <f t="shared" si="0"/>
        <v>20.781015606222596</v>
      </c>
      <c r="C30" s="323"/>
      <c r="D30" s="125">
        <f t="shared" si="1"/>
        <v>22.993485665978767</v>
      </c>
      <c r="E30" s="323"/>
      <c r="F30" s="125">
        <f t="shared" si="2"/>
        <v>56.225498727798637</v>
      </c>
      <c r="G30" s="323"/>
      <c r="H30" s="125">
        <f t="shared" si="3"/>
        <v>100</v>
      </c>
      <c r="I30" s="421"/>
    </row>
    <row r="31" spans="1:10" ht="10.9" customHeight="1" x14ac:dyDescent="0.3">
      <c r="A31" s="189" t="s">
        <v>55</v>
      </c>
      <c r="B31" s="125">
        <f t="shared" si="0"/>
        <v>29.925770377038624</v>
      </c>
      <c r="C31" s="323"/>
      <c r="D31" s="125">
        <f t="shared" si="1"/>
        <v>45.074185373341123</v>
      </c>
      <c r="E31" s="323"/>
      <c r="F31" s="125">
        <f t="shared" si="2"/>
        <v>25.000044249620252</v>
      </c>
      <c r="G31" s="323"/>
      <c r="H31" s="125">
        <f t="shared" si="3"/>
        <v>100</v>
      </c>
      <c r="I31" s="421"/>
    </row>
    <row r="32" spans="1:10" ht="10.9" customHeight="1" x14ac:dyDescent="0.3">
      <c r="A32" s="189" t="s">
        <v>56</v>
      </c>
      <c r="B32" s="125">
        <f t="shared" si="0"/>
        <v>32.828645609536139</v>
      </c>
      <c r="C32" s="323"/>
      <c r="D32" s="125">
        <f t="shared" si="1"/>
        <v>49.891243406593624</v>
      </c>
      <c r="E32" s="323"/>
      <c r="F32" s="125">
        <f t="shared" si="2"/>
        <v>17.28011098387023</v>
      </c>
      <c r="G32" s="323"/>
      <c r="H32" s="125">
        <f t="shared" si="3"/>
        <v>100</v>
      </c>
      <c r="I32" s="421"/>
    </row>
    <row r="33" spans="1:9" ht="10.9" customHeight="1" x14ac:dyDescent="0.3">
      <c r="A33" s="189" t="s">
        <v>57</v>
      </c>
      <c r="B33" s="125">
        <f t="shared" si="0"/>
        <v>27.526699993320609</v>
      </c>
      <c r="C33" s="323"/>
      <c r="D33" s="125">
        <f t="shared" si="1"/>
        <v>41.861775241952209</v>
      </c>
      <c r="E33" s="323"/>
      <c r="F33" s="125">
        <f t="shared" si="2"/>
        <v>30.611524764727182</v>
      </c>
      <c r="G33" s="323"/>
      <c r="H33" s="125">
        <f t="shared" si="3"/>
        <v>100</v>
      </c>
      <c r="I33" s="421"/>
    </row>
    <row r="34" spans="1:9" ht="10.9" customHeight="1" x14ac:dyDescent="0.3">
      <c r="A34" s="189" t="s">
        <v>58</v>
      </c>
      <c r="B34" s="125">
        <f t="shared" si="0"/>
        <v>27.987105588433415</v>
      </c>
      <c r="C34" s="323"/>
      <c r="D34" s="125">
        <f t="shared" si="1"/>
        <v>29.320915225799464</v>
      </c>
      <c r="E34" s="323"/>
      <c r="F34" s="125">
        <f t="shared" si="2"/>
        <v>42.691979185767124</v>
      </c>
      <c r="G34" s="323"/>
      <c r="H34" s="125">
        <f t="shared" si="3"/>
        <v>100</v>
      </c>
      <c r="I34" s="421"/>
    </row>
    <row r="35" spans="1:9" ht="10.9" customHeight="1" x14ac:dyDescent="0.3">
      <c r="A35" s="291" t="s">
        <v>59</v>
      </c>
      <c r="B35" s="151">
        <f t="shared" si="0"/>
        <v>27.304234991262128</v>
      </c>
      <c r="C35" s="324"/>
      <c r="D35" s="151">
        <f t="shared" si="1"/>
        <v>40.870996885061203</v>
      </c>
      <c r="E35" s="324"/>
      <c r="F35" s="151">
        <f t="shared" si="2"/>
        <v>31.824768123676673</v>
      </c>
      <c r="G35" s="324"/>
      <c r="H35" s="151">
        <f t="shared" si="3"/>
        <v>100</v>
      </c>
      <c r="I35" s="422"/>
    </row>
    <row r="36" spans="1:9" ht="10.9" customHeight="1" x14ac:dyDescent="0.3">
      <c r="A36" s="34" t="s">
        <v>25</v>
      </c>
      <c r="B36" s="36">
        <f t="shared" si="0"/>
        <v>28.918870337938152</v>
      </c>
      <c r="C36" s="34" t="s">
        <v>20</v>
      </c>
      <c r="D36" s="36">
        <f t="shared" si="1"/>
        <v>35.845145379490177</v>
      </c>
      <c r="E36" s="34" t="s">
        <v>20</v>
      </c>
      <c r="F36" s="36">
        <f t="shared" si="1"/>
        <v>35.235984282571671</v>
      </c>
      <c r="G36" s="34" t="s">
        <v>20</v>
      </c>
      <c r="H36" s="36">
        <f t="shared" si="1"/>
        <v>100</v>
      </c>
      <c r="I36" s="34" t="s">
        <v>20</v>
      </c>
    </row>
    <row r="37" spans="1:9" ht="5.85" customHeight="1" x14ac:dyDescent="0.3">
      <c r="A37" s="34"/>
      <c r="B37" s="36"/>
      <c r="D37" s="36"/>
      <c r="F37" s="36"/>
      <c r="H37" s="36"/>
    </row>
    <row r="38" spans="1:9" ht="15.75" customHeight="1" x14ac:dyDescent="0.3">
      <c r="A38" s="39" t="s">
        <v>440</v>
      </c>
      <c r="B38" s="39"/>
      <c r="C38" s="39"/>
      <c r="D38" s="39"/>
      <c r="E38" s="39"/>
      <c r="F38" s="39"/>
      <c r="G38" s="39"/>
      <c r="H38" s="39"/>
      <c r="I38" s="39"/>
    </row>
    <row r="39" spans="1:9" ht="7.9" customHeight="1" x14ac:dyDescent="0.3">
      <c r="A39" s="39" t="s">
        <v>44</v>
      </c>
      <c r="B39" s="39"/>
      <c r="C39" s="39"/>
      <c r="D39" s="39"/>
      <c r="E39" s="39"/>
      <c r="F39" s="39"/>
      <c r="G39" s="39"/>
      <c r="H39" s="39"/>
      <c r="I39" s="39"/>
    </row>
    <row r="40" spans="1:9" ht="7.9" customHeight="1" x14ac:dyDescent="0.3">
      <c r="A40" s="39" t="s">
        <v>45</v>
      </c>
      <c r="B40" s="39"/>
      <c r="C40" s="39"/>
      <c r="D40" s="39"/>
      <c r="E40" s="39"/>
      <c r="F40" s="39"/>
      <c r="G40" s="39"/>
      <c r="H40" s="39"/>
    </row>
    <row r="41" spans="1:9" ht="18" customHeight="1" x14ac:dyDescent="0.3">
      <c r="A41" s="40" t="s">
        <v>46</v>
      </c>
      <c r="B41" s="161"/>
      <c r="C41" s="41"/>
      <c r="D41" s="40"/>
      <c r="E41" s="41"/>
      <c r="F41" s="40"/>
      <c r="G41" s="41"/>
      <c r="H41" s="40"/>
      <c r="I41" s="345"/>
    </row>
    <row r="42" spans="1:9" x14ac:dyDescent="0.3">
      <c r="A42" s="34"/>
      <c r="B42" s="10"/>
      <c r="C42" s="390"/>
      <c r="D42" s="10"/>
      <c r="E42" s="390"/>
      <c r="F42" s="10"/>
      <c r="G42" s="390"/>
      <c r="H42" s="10"/>
    </row>
    <row r="43" spans="1:9" x14ac:dyDescent="0.3">
      <c r="B43" s="10"/>
      <c r="C43" s="390"/>
      <c r="D43" s="10"/>
      <c r="E43" s="390"/>
      <c r="F43" s="10"/>
      <c r="G43" s="390"/>
      <c r="H43" s="10"/>
    </row>
    <row r="44" spans="1:9" x14ac:dyDescent="0.3">
      <c r="B44" s="10"/>
      <c r="C44" s="390"/>
      <c r="D44" s="10"/>
      <c r="E44" s="390"/>
      <c r="F44" s="10"/>
      <c r="G44" s="390"/>
      <c r="H44" s="10"/>
    </row>
    <row r="45" spans="1:9" ht="12.75" customHeight="1" x14ac:dyDescent="0.3">
      <c r="B45" s="10"/>
      <c r="C45" s="390"/>
      <c r="D45" s="10"/>
      <c r="E45" s="390"/>
      <c r="F45" s="10"/>
      <c r="G45" s="390"/>
      <c r="H45" s="10"/>
    </row>
    <row r="46" spans="1:9" x14ac:dyDescent="0.3">
      <c r="B46" s="10"/>
      <c r="C46" s="390"/>
      <c r="D46" s="10"/>
      <c r="E46" s="390"/>
      <c r="F46" s="10"/>
      <c r="G46" s="390"/>
      <c r="H46" s="10"/>
    </row>
    <row r="47" spans="1:9" ht="13.5" customHeight="1" x14ac:dyDescent="0.3">
      <c r="B47" s="10"/>
      <c r="C47" s="390"/>
      <c r="D47" s="10"/>
      <c r="E47" s="390"/>
      <c r="F47" s="10"/>
      <c r="G47" s="390"/>
      <c r="H47" s="10"/>
    </row>
    <row r="48" spans="1:9" x14ac:dyDescent="0.3">
      <c r="B48" s="10"/>
      <c r="C48" s="390"/>
      <c r="D48" s="10"/>
      <c r="E48" s="390"/>
      <c r="F48" s="10"/>
      <c r="G48" s="390"/>
      <c r="H48" s="10"/>
    </row>
    <row r="49" spans="2:8" x14ac:dyDescent="0.3">
      <c r="B49" s="10"/>
      <c r="C49" s="390"/>
      <c r="D49" s="10"/>
      <c r="E49" s="390"/>
      <c r="F49" s="10"/>
      <c r="G49" s="390"/>
      <c r="H49" s="10"/>
    </row>
    <row r="50" spans="2:8" x14ac:dyDescent="0.3">
      <c r="B50" s="10"/>
      <c r="C50" s="390"/>
      <c r="D50" s="10"/>
      <c r="E50" s="390"/>
      <c r="F50" s="10"/>
      <c r="G50" s="390"/>
      <c r="H50" s="10"/>
    </row>
    <row r="51" spans="2:8" x14ac:dyDescent="0.3">
      <c r="B51" s="10"/>
      <c r="C51" s="390"/>
      <c r="D51" s="10"/>
      <c r="E51" s="390"/>
      <c r="F51" s="10"/>
      <c r="G51" s="390"/>
      <c r="H51" s="10"/>
    </row>
    <row r="52" spans="2:8" x14ac:dyDescent="0.3">
      <c r="B52" s="10"/>
      <c r="C52" s="390"/>
      <c r="D52" s="35"/>
      <c r="E52" s="390"/>
      <c r="F52" s="35"/>
      <c r="G52" s="390"/>
      <c r="H52" s="35"/>
    </row>
    <row r="53" spans="2:8" ht="12.75" customHeight="1" x14ac:dyDescent="0.3">
      <c r="B53" s="36"/>
      <c r="C53" s="37"/>
      <c r="D53" s="36"/>
      <c r="E53" s="37"/>
      <c r="F53" s="36"/>
      <c r="G53" s="37"/>
      <c r="H53" s="36"/>
    </row>
    <row r="54" spans="2:8" x14ac:dyDescent="0.3">
      <c r="B54" s="36"/>
      <c r="C54" s="37"/>
      <c r="D54" s="36"/>
      <c r="E54" s="37"/>
      <c r="F54" s="36"/>
      <c r="G54" s="37"/>
      <c r="H54" s="36"/>
    </row>
    <row r="55" spans="2:8" ht="13.5" customHeight="1" x14ac:dyDescent="0.3">
      <c r="B55" s="36"/>
      <c r="C55" s="37"/>
      <c r="D55" s="36"/>
      <c r="E55" s="37"/>
      <c r="F55" s="36"/>
      <c r="G55" s="37"/>
      <c r="H55" s="36"/>
    </row>
    <row r="56" spans="2:8" x14ac:dyDescent="0.3">
      <c r="B56" s="36"/>
      <c r="C56" s="37"/>
      <c r="D56" s="36"/>
      <c r="E56" s="37"/>
      <c r="F56" s="36"/>
      <c r="G56" s="37"/>
      <c r="H56" s="36"/>
    </row>
    <row r="57" spans="2:8" ht="12.75" customHeight="1" x14ac:dyDescent="0.3">
      <c r="B57" s="36"/>
      <c r="C57" s="37"/>
      <c r="D57" s="36"/>
      <c r="E57" s="37"/>
      <c r="F57" s="36"/>
      <c r="G57" s="37"/>
      <c r="H57" s="36"/>
    </row>
    <row r="58" spans="2:8" x14ac:dyDescent="0.3">
      <c r="B58" s="36"/>
      <c r="C58" s="37"/>
      <c r="D58" s="36"/>
      <c r="E58" s="37"/>
      <c r="F58" s="36"/>
      <c r="G58" s="37"/>
      <c r="H58" s="36"/>
    </row>
    <row r="59" spans="2:8" x14ac:dyDescent="0.3">
      <c r="B59" s="36"/>
      <c r="C59" s="37"/>
      <c r="D59" s="36"/>
      <c r="E59" s="37"/>
      <c r="F59" s="36"/>
      <c r="G59" s="37"/>
      <c r="H59" s="36"/>
    </row>
    <row r="60" spans="2:8" x14ac:dyDescent="0.3">
      <c r="B60" s="36"/>
      <c r="C60" s="37"/>
      <c r="D60" s="36"/>
      <c r="E60" s="37"/>
      <c r="F60" s="36"/>
      <c r="G60" s="37"/>
      <c r="H60" s="36"/>
    </row>
    <row r="61" spans="2:8" x14ac:dyDescent="0.3">
      <c r="B61" s="36"/>
      <c r="C61" s="37"/>
      <c r="D61" s="36"/>
      <c r="E61" s="37"/>
      <c r="F61" s="36"/>
      <c r="G61" s="37"/>
      <c r="H61" s="36"/>
    </row>
    <row r="62" spans="2:8" x14ac:dyDescent="0.3">
      <c r="B62" s="36"/>
      <c r="C62" s="37"/>
      <c r="D62" s="36"/>
      <c r="E62" s="37"/>
      <c r="F62" s="36"/>
      <c r="G62" s="37"/>
      <c r="H62" s="36"/>
    </row>
    <row r="66" ht="12.75" customHeight="1" x14ac:dyDescent="0.3"/>
    <row r="68" ht="13.5" customHeight="1" x14ac:dyDescent="0.3"/>
    <row r="70" ht="12.75" customHeight="1" x14ac:dyDescent="0.3"/>
  </sheetData>
  <mergeCells count="71">
    <mergeCell ref="A39:I39"/>
    <mergeCell ref="A40:H40"/>
    <mergeCell ref="B19:C19"/>
    <mergeCell ref="D19:E19"/>
    <mergeCell ref="F19:G19"/>
    <mergeCell ref="H19:I19"/>
    <mergeCell ref="A21:H21"/>
    <mergeCell ref="A38:I3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H1"/>
    <mergeCell ref="A2:H2"/>
    <mergeCell ref="A3:H3"/>
    <mergeCell ref="B4:C4"/>
    <mergeCell ref="D4:E4"/>
    <mergeCell ref="F4:G4"/>
    <mergeCell ref="H4:I4"/>
  </mergeCells>
  <pageMargins left="1.05" right="1.05" top="0.5" bottom="0.25"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BB6A-9DA1-4DD3-A66D-C78121C5A6E2}">
  <sheetPr>
    <tabColor theme="0"/>
  </sheetPr>
  <dimension ref="A1:N92"/>
  <sheetViews>
    <sheetView showGridLines="0" view="pageLayout" zoomScale="145" zoomScaleNormal="100" zoomScaleSheetLayoutView="100" zoomScalePageLayoutView="145" workbookViewId="0">
      <selection activeCell="V9" sqref="V9"/>
    </sheetView>
  </sheetViews>
  <sheetFormatPr defaultColWidth="4.109375" defaultRowHeight="8.25" x14ac:dyDescent="0.15"/>
  <cols>
    <col min="1" max="1" width="9.77734375" style="1" customWidth="1"/>
    <col min="2" max="2" width="4.77734375" style="1" bestFit="1" customWidth="1"/>
    <col min="3" max="3" width="2.6640625" style="1" customWidth="1"/>
    <col min="4" max="4" width="0.88671875" style="1" customWidth="1"/>
    <col min="5" max="5" width="2.33203125" style="1" customWidth="1"/>
    <col min="6" max="6" width="11.6640625" style="1" customWidth="1"/>
    <col min="7" max="7" width="5.44140625" style="1" customWidth="1"/>
    <col min="8" max="8" width="2.6640625" style="1" customWidth="1"/>
    <col min="9" max="9" width="0.88671875" style="1" customWidth="1"/>
    <col min="10" max="10" width="2.5546875" style="1" customWidth="1"/>
    <col min="11" max="11" width="10.77734375" style="1" bestFit="1" customWidth="1"/>
    <col min="12" max="12" width="5.21875" style="1" customWidth="1"/>
    <col min="13" max="13" width="3" style="1" customWidth="1"/>
    <col min="14" max="14" width="0.88671875" style="1" customWidth="1"/>
    <col min="15" max="15" width="4.109375" style="1"/>
    <col min="16" max="16" width="5" style="1" bestFit="1" customWidth="1"/>
    <col min="17" max="16384" width="4.109375" style="1"/>
  </cols>
  <sheetData>
    <row r="1" spans="1:14" ht="3.95" customHeight="1" x14ac:dyDescent="0.15">
      <c r="A1" s="3"/>
      <c r="B1" s="3"/>
      <c r="C1" s="3"/>
      <c r="D1" s="3"/>
      <c r="E1" s="3"/>
      <c r="F1" s="3"/>
      <c r="G1" s="3"/>
      <c r="H1" s="3"/>
      <c r="I1" s="3"/>
      <c r="J1" s="3"/>
      <c r="K1" s="3"/>
      <c r="L1" s="3"/>
      <c r="M1" s="4"/>
      <c r="N1" s="72"/>
    </row>
    <row r="2" spans="1:14" ht="12.75" customHeight="1" x14ac:dyDescent="0.15">
      <c r="A2" s="73" t="s">
        <v>61</v>
      </c>
      <c r="B2" s="73"/>
      <c r="C2" s="73"/>
      <c r="D2" s="73"/>
      <c r="E2" s="73"/>
      <c r="F2" s="73"/>
      <c r="G2" s="73"/>
      <c r="H2" s="73"/>
      <c r="I2" s="73"/>
      <c r="J2" s="73"/>
      <c r="K2" s="73"/>
      <c r="L2" s="73"/>
      <c r="M2" s="73"/>
    </row>
    <row r="3" spans="1:14" s="59" customFormat="1" ht="9.75" customHeight="1" x14ac:dyDescent="0.3">
      <c r="A3" s="8" t="s">
        <v>62</v>
      </c>
      <c r="B3" s="8"/>
      <c r="C3" s="8"/>
      <c r="D3" s="8"/>
      <c r="E3" s="8"/>
      <c r="F3" s="8"/>
      <c r="G3" s="8"/>
      <c r="H3" s="8"/>
      <c r="I3" s="8"/>
      <c r="J3" s="8"/>
      <c r="K3" s="8"/>
      <c r="L3" s="8"/>
      <c r="M3" s="8"/>
    </row>
    <row r="4" spans="1:14" s="59" customFormat="1" ht="3.75" customHeight="1" x14ac:dyDescent="0.3">
      <c r="A4" s="60"/>
      <c r="B4" s="60"/>
      <c r="C4" s="60"/>
      <c r="D4" s="60"/>
      <c r="E4" s="60"/>
      <c r="F4" s="60"/>
      <c r="G4" s="60"/>
      <c r="H4" s="60"/>
      <c r="I4" s="60"/>
      <c r="J4" s="60"/>
      <c r="K4" s="60"/>
      <c r="L4" s="60"/>
      <c r="M4" s="60"/>
    </row>
    <row r="5" spans="1:14" ht="10.9" customHeight="1" x14ac:dyDescent="0.15">
      <c r="A5" s="109" t="s">
        <v>30</v>
      </c>
      <c r="B5" s="118">
        <v>11182111</v>
      </c>
      <c r="C5" s="119">
        <v>24.982027729641469</v>
      </c>
      <c r="D5" s="120" t="s">
        <v>20</v>
      </c>
      <c r="E5" s="121"/>
      <c r="F5" s="122" t="s">
        <v>3</v>
      </c>
      <c r="G5" s="118">
        <v>126027</v>
      </c>
      <c r="H5" s="119">
        <v>0.2815577495772959</v>
      </c>
      <c r="I5" s="120" t="s">
        <v>20</v>
      </c>
      <c r="J5" s="123"/>
      <c r="K5" s="109" t="s">
        <v>29</v>
      </c>
      <c r="L5" s="118">
        <v>34572</v>
      </c>
      <c r="M5" s="74">
        <v>7.7237532579417678E-2</v>
      </c>
      <c r="N5" s="75" t="s">
        <v>20</v>
      </c>
    </row>
    <row r="6" spans="1:14" ht="10.9" customHeight="1" x14ac:dyDescent="0.15">
      <c r="A6" s="112" t="s">
        <v>63</v>
      </c>
      <c r="B6" s="124">
        <v>2861725</v>
      </c>
      <c r="C6" s="125">
        <v>6.393398644013482</v>
      </c>
      <c r="D6" s="126"/>
      <c r="E6" s="121"/>
      <c r="F6" s="122" t="s">
        <v>19</v>
      </c>
      <c r="G6" s="118">
        <v>117939</v>
      </c>
      <c r="H6" s="119">
        <v>0.2634882955826664</v>
      </c>
      <c r="I6" s="127"/>
      <c r="J6" s="123"/>
      <c r="K6" s="112" t="s">
        <v>64</v>
      </c>
      <c r="L6" s="124">
        <v>33817</v>
      </c>
      <c r="M6" s="77">
        <v>7.5550782113796358E-2</v>
      </c>
      <c r="N6" s="79"/>
    </row>
    <row r="7" spans="1:14" ht="10.9" customHeight="1" x14ac:dyDescent="0.15">
      <c r="A7" s="112" t="s">
        <v>65</v>
      </c>
      <c r="B7" s="124">
        <v>2634871</v>
      </c>
      <c r="C7" s="125">
        <v>5.8865826305988325</v>
      </c>
      <c r="D7" s="126"/>
      <c r="E7" s="121"/>
      <c r="F7" s="128" t="s">
        <v>66</v>
      </c>
      <c r="G7" s="124">
        <v>115568</v>
      </c>
      <c r="H7" s="125">
        <v>0.25819122888864232</v>
      </c>
      <c r="I7" s="126"/>
      <c r="J7" s="123"/>
      <c r="K7" s="112" t="s">
        <v>67</v>
      </c>
      <c r="L7" s="124">
        <v>33741</v>
      </c>
      <c r="M7" s="77">
        <v>7.5380990013945742E-2</v>
      </c>
      <c r="N7" s="79"/>
    </row>
    <row r="8" spans="1:14" ht="10.9" customHeight="1" x14ac:dyDescent="0.15">
      <c r="A8" s="112" t="s">
        <v>32</v>
      </c>
      <c r="B8" s="124">
        <v>2008074</v>
      </c>
      <c r="C8" s="125">
        <v>4.4862513304663194</v>
      </c>
      <c r="D8" s="126"/>
      <c r="E8" s="121"/>
      <c r="F8" s="128" t="s">
        <v>68</v>
      </c>
      <c r="G8" s="124">
        <v>110065</v>
      </c>
      <c r="H8" s="125">
        <v>0.24589694039551102</v>
      </c>
      <c r="I8" s="129"/>
      <c r="J8" s="123"/>
      <c r="K8" s="112" t="s">
        <v>69</v>
      </c>
      <c r="L8" s="124">
        <v>32346</v>
      </c>
      <c r="M8" s="77">
        <v>7.2264411339056006E-2</v>
      </c>
      <c r="N8" s="79"/>
    </row>
    <row r="9" spans="1:14" ht="10.9" customHeight="1" x14ac:dyDescent="0.15">
      <c r="A9" s="112" t="s">
        <v>70</v>
      </c>
      <c r="B9" s="124">
        <v>1420399</v>
      </c>
      <c r="C9" s="125">
        <v>3.1733227478384904</v>
      </c>
      <c r="D9" s="126"/>
      <c r="E9" s="121"/>
      <c r="F9" s="128" t="s">
        <v>71</v>
      </c>
      <c r="G9" s="124">
        <v>107274</v>
      </c>
      <c r="H9" s="125">
        <v>0.23966154893915459</v>
      </c>
      <c r="I9" s="126"/>
      <c r="J9" s="123"/>
      <c r="K9" s="109" t="s">
        <v>11</v>
      </c>
      <c r="L9" s="118">
        <v>31937</v>
      </c>
      <c r="M9" s="74">
        <v>7.1350661749070426E-2</v>
      </c>
      <c r="N9" s="79"/>
    </row>
    <row r="10" spans="1:14" ht="10.9" customHeight="1" x14ac:dyDescent="0.15">
      <c r="A10" s="112" t="s">
        <v>72</v>
      </c>
      <c r="B10" s="124">
        <v>1340670</v>
      </c>
      <c r="C10" s="125">
        <v>2.995199664562302</v>
      </c>
      <c r="D10" s="126"/>
      <c r="E10" s="121"/>
      <c r="F10" s="128" t="s">
        <v>73</v>
      </c>
      <c r="G10" s="124">
        <v>104018</v>
      </c>
      <c r="H10" s="125">
        <v>0.23238729792450161</v>
      </c>
      <c r="I10" s="126"/>
      <c r="J10" s="123"/>
      <c r="K10" s="112" t="s">
        <v>74</v>
      </c>
      <c r="L10" s="124">
        <v>31529</v>
      </c>
      <c r="M10" s="77">
        <v>7.043914626566182E-2</v>
      </c>
      <c r="N10" s="79"/>
    </row>
    <row r="11" spans="1:14" ht="10.9" customHeight="1" x14ac:dyDescent="0.15">
      <c r="A11" s="112" t="s">
        <v>75</v>
      </c>
      <c r="B11" s="124">
        <v>1322684</v>
      </c>
      <c r="C11" s="125">
        <v>2.9550170236687059</v>
      </c>
      <c r="D11" s="126"/>
      <c r="E11" s="121"/>
      <c r="F11" s="128" t="s">
        <v>76</v>
      </c>
      <c r="G11" s="124">
        <v>103818</v>
      </c>
      <c r="H11" s="125">
        <v>0.23194047660910519</v>
      </c>
      <c r="I11" s="126"/>
      <c r="J11" s="123"/>
      <c r="K11" s="112" t="s">
        <v>77</v>
      </c>
      <c r="L11" s="124">
        <v>31207</v>
      </c>
      <c r="M11" s="77">
        <v>6.9719763947873645E-2</v>
      </c>
      <c r="N11" s="79"/>
    </row>
    <row r="12" spans="1:14" ht="10.9" customHeight="1" x14ac:dyDescent="0.15">
      <c r="A12" s="112" t="s">
        <v>78</v>
      </c>
      <c r="B12" s="124">
        <v>1174729</v>
      </c>
      <c r="C12" s="125">
        <v>2.6244697850713514</v>
      </c>
      <c r="D12" s="126"/>
      <c r="E12" s="121"/>
      <c r="F12" s="128" t="s">
        <v>79</v>
      </c>
      <c r="G12" s="124">
        <v>99530</v>
      </c>
      <c r="H12" s="125">
        <v>0.22236062760700692</v>
      </c>
      <c r="I12" s="126"/>
      <c r="J12" s="123"/>
      <c r="K12" s="112" t="s">
        <v>80</v>
      </c>
      <c r="L12" s="124">
        <v>30954</v>
      </c>
      <c r="M12" s="77">
        <v>6.9154534983897231E-2</v>
      </c>
      <c r="N12" s="79"/>
    </row>
    <row r="13" spans="1:14" ht="10.9" customHeight="1" x14ac:dyDescent="0.15">
      <c r="A13" s="112" t="s">
        <v>81</v>
      </c>
      <c r="B13" s="124">
        <v>1057487</v>
      </c>
      <c r="C13" s="125">
        <v>2.3625386617728412</v>
      </c>
      <c r="D13" s="126"/>
      <c r="E13" s="121"/>
      <c r="F13" s="122" t="s">
        <v>82</v>
      </c>
      <c r="G13" s="118">
        <v>98858</v>
      </c>
      <c r="H13" s="119">
        <v>0.22085930798727507</v>
      </c>
      <c r="I13" s="126"/>
      <c r="J13" s="123"/>
      <c r="K13" s="112" t="s">
        <v>83</v>
      </c>
      <c r="L13" s="124">
        <v>30572</v>
      </c>
      <c r="M13" s="77">
        <v>6.830110627149015E-2</v>
      </c>
      <c r="N13" s="79"/>
    </row>
    <row r="14" spans="1:14" ht="10.9" customHeight="1" x14ac:dyDescent="0.15">
      <c r="A14" s="112" t="s">
        <v>84</v>
      </c>
      <c r="B14" s="124">
        <v>1003841</v>
      </c>
      <c r="C14" s="125">
        <v>2.2426877803440712</v>
      </c>
      <c r="D14" s="126"/>
      <c r="E14" s="121"/>
      <c r="F14" s="128" t="s">
        <v>85</v>
      </c>
      <c r="G14" s="124">
        <v>96972</v>
      </c>
      <c r="H14" s="125">
        <v>0.21664578298308726</v>
      </c>
      <c r="I14" s="126"/>
      <c r="J14" s="123"/>
      <c r="K14" s="112" t="s">
        <v>86</v>
      </c>
      <c r="L14" s="124">
        <v>29909</v>
      </c>
      <c r="M14" s="77">
        <v>6.6819893610951156E-2</v>
      </c>
      <c r="N14" s="79"/>
    </row>
    <row r="15" spans="1:14" ht="10.7" customHeight="1" x14ac:dyDescent="0.15">
      <c r="A15" s="130"/>
      <c r="B15" s="131"/>
      <c r="C15" s="132"/>
      <c r="D15" s="127"/>
      <c r="E15" s="121"/>
      <c r="F15" s="129"/>
      <c r="G15" s="129"/>
      <c r="H15" s="129"/>
      <c r="I15" s="133"/>
      <c r="J15" s="123"/>
      <c r="K15" s="129"/>
      <c r="L15" s="129"/>
      <c r="N15" s="81"/>
    </row>
    <row r="16" spans="1:14" ht="10.9" customHeight="1" x14ac:dyDescent="0.15">
      <c r="A16" s="109" t="s">
        <v>27</v>
      </c>
      <c r="B16" s="118">
        <v>817910</v>
      </c>
      <c r="C16" s="119">
        <v>1.8272981103792523</v>
      </c>
      <c r="D16" s="134"/>
      <c r="E16" s="121"/>
      <c r="F16" s="122" t="s">
        <v>87</v>
      </c>
      <c r="G16" s="118">
        <v>96205</v>
      </c>
      <c r="H16" s="119">
        <v>0.21493222323854211</v>
      </c>
      <c r="I16" s="134"/>
      <c r="J16" s="123"/>
      <c r="K16" s="112" t="s">
        <v>88</v>
      </c>
      <c r="L16" s="124">
        <v>28316</v>
      </c>
      <c r="M16" s="77">
        <v>6.3260961833819018E-2</v>
      </c>
      <c r="N16" s="75"/>
    </row>
    <row r="17" spans="1:14" ht="10.9" customHeight="1" x14ac:dyDescent="0.15">
      <c r="A17" s="112" t="s">
        <v>89</v>
      </c>
      <c r="B17" s="124">
        <v>793114</v>
      </c>
      <c r="C17" s="125">
        <v>1.7719012036964097</v>
      </c>
      <c r="D17" s="126"/>
      <c r="E17" s="121"/>
      <c r="F17" s="128" t="s">
        <v>2</v>
      </c>
      <c r="G17" s="124">
        <v>95405</v>
      </c>
      <c r="H17" s="125">
        <v>0.21314493797695661</v>
      </c>
      <c r="I17" s="126"/>
      <c r="J17" s="123"/>
      <c r="K17" s="112" t="s">
        <v>90</v>
      </c>
      <c r="L17" s="124">
        <v>27710</v>
      </c>
      <c r="M17" s="77">
        <v>6.1907093248167996E-2</v>
      </c>
      <c r="N17" s="79"/>
    </row>
    <row r="18" spans="1:14" ht="10.9" customHeight="1" x14ac:dyDescent="0.15">
      <c r="A18" s="112" t="s">
        <v>91</v>
      </c>
      <c r="B18" s="124">
        <v>740745</v>
      </c>
      <c r="C18" s="125">
        <v>1.6549032763664457</v>
      </c>
      <c r="D18" s="126"/>
      <c r="E18" s="121"/>
      <c r="F18" s="128" t="s">
        <v>92</v>
      </c>
      <c r="G18" s="124">
        <v>91196</v>
      </c>
      <c r="H18" s="125">
        <v>0.20374158339443987</v>
      </c>
      <c r="I18" s="134"/>
      <c r="J18" s="123"/>
      <c r="K18" s="112" t="s">
        <v>93</v>
      </c>
      <c r="L18" s="124">
        <v>27675</v>
      </c>
      <c r="M18" s="77">
        <v>6.1828899517973629E-2</v>
      </c>
      <c r="N18" s="79"/>
    </row>
    <row r="19" spans="1:14" ht="10.9" customHeight="1" x14ac:dyDescent="0.15">
      <c r="A19" s="112" t="s">
        <v>94</v>
      </c>
      <c r="B19" s="124">
        <v>686824</v>
      </c>
      <c r="C19" s="125">
        <v>1.5344380156290054</v>
      </c>
      <c r="D19" s="126"/>
      <c r="E19" s="121"/>
      <c r="F19" s="122" t="s">
        <v>95</v>
      </c>
      <c r="G19" s="118">
        <v>89330</v>
      </c>
      <c r="H19" s="119">
        <v>0.19957274052179166</v>
      </c>
      <c r="I19" s="126"/>
      <c r="J19" s="123"/>
      <c r="K19" s="112" t="s">
        <v>96</v>
      </c>
      <c r="L19" s="124">
        <v>27605</v>
      </c>
      <c r="M19" s="77">
        <v>6.1672512057584908E-2</v>
      </c>
      <c r="N19" s="79"/>
    </row>
    <row r="20" spans="1:14" ht="10.9" customHeight="1" x14ac:dyDescent="0.15">
      <c r="A20" s="112" t="s">
        <v>97</v>
      </c>
      <c r="B20" s="124">
        <v>646331</v>
      </c>
      <c r="C20" s="125">
        <v>1.4439723380072778</v>
      </c>
      <c r="D20" s="126"/>
      <c r="E20" s="121"/>
      <c r="F20" s="128" t="s">
        <v>98</v>
      </c>
      <c r="G20" s="124">
        <v>87997</v>
      </c>
      <c r="H20" s="125">
        <v>0.19659467645467479</v>
      </c>
      <c r="I20" s="126"/>
      <c r="J20" s="123"/>
      <c r="K20" s="112" t="s">
        <v>99</v>
      </c>
      <c r="L20" s="124">
        <v>26682</v>
      </c>
      <c r="M20" s="77">
        <v>5.9610431687030625E-2</v>
      </c>
      <c r="N20" s="79"/>
    </row>
    <row r="21" spans="1:14" ht="10.9" customHeight="1" x14ac:dyDescent="0.15">
      <c r="A21" s="112" t="s">
        <v>15</v>
      </c>
      <c r="B21" s="124">
        <v>556284</v>
      </c>
      <c r="C21" s="125">
        <v>1.2427977430697903</v>
      </c>
      <c r="D21" s="126"/>
      <c r="E21" s="121"/>
      <c r="F21" s="128" t="s">
        <v>100</v>
      </c>
      <c r="G21" s="124">
        <v>87629</v>
      </c>
      <c r="H21" s="125">
        <v>0.19577252523434546</v>
      </c>
      <c r="I21" s="134"/>
      <c r="J21" s="123"/>
      <c r="K21" s="112" t="s">
        <v>101</v>
      </c>
      <c r="L21" s="124">
        <v>26549</v>
      </c>
      <c r="M21" s="77">
        <v>5.931329551229203E-2</v>
      </c>
      <c r="N21" s="79"/>
    </row>
    <row r="22" spans="1:14" ht="10.9" customHeight="1" x14ac:dyDescent="0.15">
      <c r="A22" s="112" t="s">
        <v>102</v>
      </c>
      <c r="B22" s="124">
        <v>475559</v>
      </c>
      <c r="C22" s="125">
        <v>1.0624494896429275</v>
      </c>
      <c r="D22" s="126"/>
      <c r="E22" s="121"/>
      <c r="F22" s="128" t="s">
        <v>103</v>
      </c>
      <c r="G22" s="124">
        <v>87485</v>
      </c>
      <c r="H22" s="125">
        <v>0.1954508138872601</v>
      </c>
      <c r="I22" s="126"/>
      <c r="J22" s="123"/>
      <c r="K22" s="109" t="s">
        <v>104</v>
      </c>
      <c r="L22" s="118">
        <v>25601</v>
      </c>
      <c r="M22" s="74">
        <v>5.7195362477313202E-2</v>
      </c>
      <c r="N22" s="79"/>
    </row>
    <row r="23" spans="1:14" ht="10.9" customHeight="1" x14ac:dyDescent="0.15">
      <c r="A23" s="109" t="s">
        <v>105</v>
      </c>
      <c r="B23" s="118">
        <v>467758</v>
      </c>
      <c r="C23" s="119">
        <v>1.0450212242358921</v>
      </c>
      <c r="D23" s="134"/>
      <c r="E23" s="121"/>
      <c r="F23" s="112" t="s">
        <v>106</v>
      </c>
      <c r="G23" s="124">
        <v>86468</v>
      </c>
      <c r="H23" s="125">
        <v>0.19317872749846954</v>
      </c>
      <c r="I23" s="126"/>
      <c r="J23" s="123"/>
      <c r="K23" s="112" t="s">
        <v>107</v>
      </c>
      <c r="L23" s="124">
        <v>25254</v>
      </c>
      <c r="M23" s="77">
        <v>5.6420127495100496E-2</v>
      </c>
      <c r="N23" s="79"/>
    </row>
    <row r="24" spans="1:14" ht="10.9" customHeight="1" x14ac:dyDescent="0.15">
      <c r="A24" s="112" t="s">
        <v>108</v>
      </c>
      <c r="B24" s="124">
        <v>440541</v>
      </c>
      <c r="C24" s="125">
        <v>0.98421554553017598</v>
      </c>
      <c r="D24" s="126"/>
      <c r="E24" s="121"/>
      <c r="F24" s="122" t="s">
        <v>4</v>
      </c>
      <c r="G24" s="118">
        <v>82492</v>
      </c>
      <c r="H24" s="119">
        <v>0.18429591974838955</v>
      </c>
      <c r="I24" s="126"/>
      <c r="J24" s="123"/>
      <c r="K24" s="109" t="s">
        <v>109</v>
      </c>
      <c r="L24" s="124">
        <v>23543</v>
      </c>
      <c r="M24" s="77">
        <v>5.2597571141884486E-2</v>
      </c>
      <c r="N24" s="79"/>
    </row>
    <row r="25" spans="1:14" ht="10.9" customHeight="1" x14ac:dyDescent="0.15">
      <c r="A25" s="112" t="s">
        <v>14</v>
      </c>
      <c r="B25" s="124">
        <v>399908</v>
      </c>
      <c r="C25" s="125">
        <v>0.89343709298767104</v>
      </c>
      <c r="D25" s="112"/>
      <c r="E25" s="121"/>
      <c r="F25" s="128" t="s">
        <v>110</v>
      </c>
      <c r="G25" s="124">
        <v>80651</v>
      </c>
      <c r="H25" s="125">
        <v>0.1801829295401659</v>
      </c>
      <c r="I25" s="112"/>
      <c r="J25" s="123"/>
      <c r="K25" s="112" t="s">
        <v>111</v>
      </c>
      <c r="L25" s="124">
        <v>23502</v>
      </c>
      <c r="M25" s="77">
        <v>5.2505972772228231E-2</v>
      </c>
      <c r="N25" s="79"/>
    </row>
    <row r="26" spans="1:14" ht="10.7" customHeight="1" x14ac:dyDescent="0.15">
      <c r="A26" s="135"/>
      <c r="B26" s="135"/>
      <c r="C26" s="135"/>
      <c r="D26" s="135"/>
      <c r="E26" s="121"/>
      <c r="F26" s="129"/>
      <c r="G26" s="129"/>
      <c r="H26" s="129"/>
      <c r="I26" s="133"/>
      <c r="J26" s="123"/>
      <c r="K26" s="129"/>
      <c r="L26" s="129"/>
      <c r="N26" s="82"/>
    </row>
    <row r="27" spans="1:14" ht="10.9" customHeight="1" x14ac:dyDescent="0.15">
      <c r="A27" s="109" t="s">
        <v>112</v>
      </c>
      <c r="B27" s="118">
        <v>398578</v>
      </c>
      <c r="C27" s="119">
        <v>0.89046573124028539</v>
      </c>
      <c r="D27" s="134"/>
      <c r="E27" s="121"/>
      <c r="F27" s="128" t="s">
        <v>113</v>
      </c>
      <c r="G27" s="124">
        <v>80327</v>
      </c>
      <c r="H27" s="125">
        <v>0.17945907900922378</v>
      </c>
      <c r="I27" s="134"/>
      <c r="J27" s="123"/>
      <c r="K27" s="112" t="s">
        <v>114</v>
      </c>
      <c r="L27" s="124">
        <v>23493</v>
      </c>
      <c r="M27" s="77">
        <v>5.2485865813035396E-2</v>
      </c>
      <c r="N27" s="75"/>
    </row>
    <row r="28" spans="1:14" ht="10.9" customHeight="1" x14ac:dyDescent="0.15">
      <c r="A28" s="112" t="s">
        <v>115</v>
      </c>
      <c r="B28" s="124">
        <v>382698</v>
      </c>
      <c r="C28" s="125">
        <v>0.854988118797813</v>
      </c>
      <c r="D28" s="126"/>
      <c r="E28" s="121"/>
      <c r="F28" s="128" t="s">
        <v>116</v>
      </c>
      <c r="G28" s="124">
        <v>78750</v>
      </c>
      <c r="H28" s="125">
        <v>0.17593589293732334</v>
      </c>
      <c r="I28" s="126"/>
      <c r="J28" s="123"/>
      <c r="K28" s="112" t="s">
        <v>117</v>
      </c>
      <c r="L28" s="124">
        <v>22900</v>
      </c>
      <c r="M28" s="77">
        <v>5.1161040612885136E-2</v>
      </c>
      <c r="N28" s="79"/>
    </row>
    <row r="29" spans="1:14" ht="10.9" customHeight="1" x14ac:dyDescent="0.15">
      <c r="A29" s="112" t="s">
        <v>1</v>
      </c>
      <c r="B29" s="124">
        <v>381192</v>
      </c>
      <c r="C29" s="125">
        <v>0.85162355429287828</v>
      </c>
      <c r="D29" s="126"/>
      <c r="E29" s="121"/>
      <c r="F29" s="128" t="s">
        <v>118</v>
      </c>
      <c r="G29" s="124">
        <v>77866</v>
      </c>
      <c r="H29" s="125">
        <v>0.17396094272327137</v>
      </c>
      <c r="I29" s="126"/>
      <c r="J29" s="123"/>
      <c r="K29" s="112" t="s">
        <v>119</v>
      </c>
      <c r="L29" s="124">
        <v>22087</v>
      </c>
      <c r="M29" s="77" t="s">
        <v>120</v>
      </c>
      <c r="N29" s="79"/>
    </row>
    <row r="30" spans="1:14" ht="10.9" customHeight="1" x14ac:dyDescent="0.15">
      <c r="A30" s="112" t="s">
        <v>6</v>
      </c>
      <c r="B30" s="124">
        <v>375887</v>
      </c>
      <c r="C30" s="125">
        <v>0.83977161890198926</v>
      </c>
      <c r="D30" s="126"/>
      <c r="E30" s="121"/>
      <c r="F30" s="128" t="s">
        <v>10</v>
      </c>
      <c r="G30" s="124">
        <v>77569</v>
      </c>
      <c r="H30" s="125">
        <v>0.17329741306990773</v>
      </c>
      <c r="I30" s="126"/>
      <c r="J30" s="123"/>
      <c r="K30" s="112" t="s">
        <v>121</v>
      </c>
      <c r="L30" s="124">
        <v>21853</v>
      </c>
      <c r="M30" s="77" t="s">
        <v>120</v>
      </c>
      <c r="N30" s="79"/>
    </row>
    <row r="31" spans="1:14" ht="10.9" customHeight="1" x14ac:dyDescent="0.15">
      <c r="A31" s="122" t="s">
        <v>13</v>
      </c>
      <c r="B31" s="118">
        <v>372841</v>
      </c>
      <c r="C31" s="119">
        <v>0.83296653026850243</v>
      </c>
      <c r="D31" s="134"/>
      <c r="E31" s="121"/>
      <c r="F31" s="128" t="s">
        <v>122</v>
      </c>
      <c r="G31" s="124">
        <v>75801</v>
      </c>
      <c r="H31" s="125">
        <v>0.16934751264180378</v>
      </c>
      <c r="I31" s="126"/>
      <c r="J31" s="123"/>
      <c r="K31" s="112" t="s">
        <v>123</v>
      </c>
      <c r="L31" s="124">
        <v>21590</v>
      </c>
      <c r="M31" s="77" t="s">
        <v>120</v>
      </c>
      <c r="N31" s="79"/>
    </row>
    <row r="32" spans="1:14" ht="10.9" customHeight="1" x14ac:dyDescent="0.15">
      <c r="A32" s="112" t="s">
        <v>124</v>
      </c>
      <c r="B32" s="124">
        <v>359831</v>
      </c>
      <c r="C32" s="125">
        <v>0.80390080370196826</v>
      </c>
      <c r="D32" s="126"/>
      <c r="E32" s="121"/>
      <c r="F32" s="112" t="s">
        <v>125</v>
      </c>
      <c r="G32" s="124">
        <v>72391</v>
      </c>
      <c r="H32" s="125">
        <v>0.16172920921429557</v>
      </c>
      <c r="I32" s="126"/>
      <c r="J32" s="123"/>
      <c r="K32" s="112" t="s">
        <v>126</v>
      </c>
      <c r="L32" s="124">
        <v>21058</v>
      </c>
      <c r="M32" s="77" t="s">
        <v>120</v>
      </c>
      <c r="N32" s="79"/>
    </row>
    <row r="33" spans="1:14" ht="10.9" customHeight="1" x14ac:dyDescent="0.15">
      <c r="A33" s="112" t="s">
        <v>127</v>
      </c>
      <c r="B33" s="124">
        <v>340272</v>
      </c>
      <c r="C33" s="125">
        <v>0.76020391316277947</v>
      </c>
      <c r="D33" s="126"/>
      <c r="E33" s="121"/>
      <c r="F33" s="128" t="s">
        <v>128</v>
      </c>
      <c r="G33" s="124">
        <v>70763</v>
      </c>
      <c r="H33" s="125">
        <v>0.15809208370696903</v>
      </c>
      <c r="I33" s="126"/>
      <c r="J33" s="123"/>
      <c r="K33" s="109" t="s">
        <v>129</v>
      </c>
      <c r="L33" s="118">
        <v>20411</v>
      </c>
      <c r="M33" s="77" t="s">
        <v>120</v>
      </c>
      <c r="N33" s="79"/>
    </row>
    <row r="34" spans="1:14" ht="10.9" customHeight="1" x14ac:dyDescent="0.15">
      <c r="A34" s="112" t="s">
        <v>9</v>
      </c>
      <c r="B34" s="124">
        <v>327409</v>
      </c>
      <c r="C34" s="125">
        <v>0.73146660026306154</v>
      </c>
      <c r="D34" s="126"/>
      <c r="E34" s="121"/>
      <c r="F34" s="128" t="s">
        <v>130</v>
      </c>
      <c r="G34" s="124">
        <v>69501</v>
      </c>
      <c r="H34" s="125">
        <v>0.15527264120681789</v>
      </c>
      <c r="I34" s="126"/>
      <c r="J34" s="123"/>
      <c r="K34" s="112" t="s">
        <v>131</v>
      </c>
      <c r="L34" s="124">
        <v>19717</v>
      </c>
      <c r="M34" s="77" t="s">
        <v>120</v>
      </c>
      <c r="N34" s="79"/>
    </row>
    <row r="35" spans="1:14" ht="10.9" customHeight="1" x14ac:dyDescent="0.15">
      <c r="A35" s="112" t="s">
        <v>18</v>
      </c>
      <c r="B35" s="124">
        <v>321001</v>
      </c>
      <c r="C35" s="125">
        <v>0.71715044531776162</v>
      </c>
      <c r="D35" s="126"/>
      <c r="E35" s="121"/>
      <c r="F35" s="122" t="s">
        <v>8</v>
      </c>
      <c r="G35" s="118">
        <v>68344</v>
      </c>
      <c r="H35" s="119">
        <v>0.15268777989724985</v>
      </c>
      <c r="I35" s="126"/>
      <c r="J35" s="123"/>
      <c r="K35" s="112" t="s">
        <v>132</v>
      </c>
      <c r="L35" s="124">
        <v>19401</v>
      </c>
      <c r="M35" s="77" t="s">
        <v>120</v>
      </c>
      <c r="N35" s="79"/>
    </row>
    <row r="36" spans="1:14" ht="10.9" customHeight="1" x14ac:dyDescent="0.15">
      <c r="A36" s="112" t="s">
        <v>133</v>
      </c>
      <c r="B36" s="124">
        <v>293788</v>
      </c>
      <c r="C36" s="125">
        <v>0.65635370303835361</v>
      </c>
      <c r="D36" s="124"/>
      <c r="E36" s="121"/>
      <c r="F36" s="128" t="s">
        <v>134</v>
      </c>
      <c r="G36" s="124">
        <v>63415</v>
      </c>
      <c r="H36" s="125">
        <v>0.14167586857930617</v>
      </c>
      <c r="I36" s="126"/>
      <c r="J36" s="123"/>
      <c r="K36" s="112" t="s">
        <v>135</v>
      </c>
      <c r="L36" s="124">
        <v>19133</v>
      </c>
      <c r="M36" s="77" t="s">
        <v>120</v>
      </c>
      <c r="N36" s="79"/>
    </row>
    <row r="37" spans="1:14" ht="10.7" customHeight="1" x14ac:dyDescent="0.15">
      <c r="A37" s="135"/>
      <c r="B37" s="135"/>
      <c r="C37" s="135"/>
      <c r="D37" s="135"/>
      <c r="E37" s="121"/>
      <c r="F37" s="129"/>
      <c r="G37" s="129"/>
      <c r="H37" s="129"/>
      <c r="I37" s="127"/>
      <c r="J37" s="123"/>
      <c r="K37" s="129"/>
      <c r="L37" s="129"/>
      <c r="N37" s="81"/>
    </row>
    <row r="38" spans="1:14" ht="10.9" customHeight="1" x14ac:dyDescent="0.15">
      <c r="A38" s="109" t="s">
        <v>136</v>
      </c>
      <c r="B38" s="118">
        <v>282267</v>
      </c>
      <c r="C38" s="119">
        <v>0.63061456116494541</v>
      </c>
      <c r="D38" s="134"/>
      <c r="E38" s="121"/>
      <c r="F38" s="128" t="s">
        <v>137</v>
      </c>
      <c r="G38" s="124">
        <v>63178</v>
      </c>
      <c r="H38" s="125">
        <v>0.14114638532056145</v>
      </c>
      <c r="I38" s="134"/>
      <c r="J38" s="123"/>
      <c r="K38" s="112" t="s">
        <v>138</v>
      </c>
      <c r="L38" s="124">
        <v>18632</v>
      </c>
      <c r="M38" s="77" t="s">
        <v>120</v>
      </c>
      <c r="N38" s="75"/>
    </row>
    <row r="39" spans="1:14" ht="10.9" customHeight="1" x14ac:dyDescent="0.15">
      <c r="A39" s="109" t="s">
        <v>139</v>
      </c>
      <c r="B39" s="118">
        <v>277521</v>
      </c>
      <c r="C39" s="119">
        <v>0.62001149135058942</v>
      </c>
      <c r="D39" s="126"/>
      <c r="E39" s="121"/>
      <c r="F39" s="128" t="s">
        <v>140</v>
      </c>
      <c r="G39" s="124">
        <v>55758</v>
      </c>
      <c r="H39" s="125">
        <v>0.12456931451935588</v>
      </c>
      <c r="I39" s="126"/>
      <c r="J39" s="123"/>
      <c r="K39" s="112" t="s">
        <v>141</v>
      </c>
      <c r="L39" s="124">
        <v>18462</v>
      </c>
      <c r="M39" s="77" t="s">
        <v>120</v>
      </c>
      <c r="N39" s="79"/>
    </row>
    <row r="40" spans="1:14" ht="10.9" customHeight="1" x14ac:dyDescent="0.15">
      <c r="A40" s="112" t="s">
        <v>142</v>
      </c>
      <c r="B40" s="124">
        <v>272677</v>
      </c>
      <c r="C40" s="125">
        <v>0.60918947909168919</v>
      </c>
      <c r="D40" s="126"/>
      <c r="E40" s="121"/>
      <c r="F40" s="128" t="s">
        <v>143</v>
      </c>
      <c r="G40" s="124">
        <v>54116</v>
      </c>
      <c r="H40" s="125">
        <v>0.12090091151995162</v>
      </c>
      <c r="I40" s="126"/>
      <c r="J40" s="123"/>
      <c r="K40" s="112" t="s">
        <v>144</v>
      </c>
      <c r="L40" s="124">
        <v>18117</v>
      </c>
      <c r="M40" s="77" t="s">
        <v>120</v>
      </c>
      <c r="N40" s="79"/>
    </row>
    <row r="41" spans="1:14" ht="10.9" customHeight="1" x14ac:dyDescent="0.15">
      <c r="A41" s="112" t="s">
        <v>145</v>
      </c>
      <c r="B41" s="124">
        <v>265877</v>
      </c>
      <c r="C41" s="125">
        <v>0.59399755436821233</v>
      </c>
      <c r="D41" s="126"/>
      <c r="E41" s="121"/>
      <c r="F41" s="128" t="s">
        <v>146</v>
      </c>
      <c r="G41" s="124">
        <v>53225</v>
      </c>
      <c r="H41" s="125">
        <v>0.11891032255986077</v>
      </c>
      <c r="I41" s="126"/>
      <c r="J41" s="123"/>
      <c r="K41" s="112" t="s">
        <v>147</v>
      </c>
      <c r="L41" s="124">
        <v>17628</v>
      </c>
      <c r="M41" s="77" t="s">
        <v>120</v>
      </c>
      <c r="N41" s="79"/>
    </row>
    <row r="42" spans="1:14" ht="10.9" customHeight="1" x14ac:dyDescent="0.15">
      <c r="A42" s="112" t="s">
        <v>148</v>
      </c>
      <c r="B42" s="124">
        <v>262304</v>
      </c>
      <c r="C42" s="125">
        <v>0.58601509156865605</v>
      </c>
      <c r="D42" s="126"/>
      <c r="E42" s="121"/>
      <c r="F42" s="128" t="s">
        <v>149</v>
      </c>
      <c r="G42" s="124">
        <v>52550</v>
      </c>
      <c r="H42" s="125">
        <v>0.117402300620398</v>
      </c>
      <c r="I42" s="126"/>
      <c r="J42" s="123"/>
      <c r="K42" s="112" t="s">
        <v>150</v>
      </c>
      <c r="L42" s="124">
        <v>17456</v>
      </c>
      <c r="M42" s="77" t="s">
        <v>120</v>
      </c>
      <c r="N42" s="79"/>
    </row>
    <row r="43" spans="1:14" ht="10.9" customHeight="1" x14ac:dyDescent="0.15">
      <c r="A43" s="112" t="s">
        <v>151</v>
      </c>
      <c r="B43" s="124">
        <v>236900</v>
      </c>
      <c r="C43" s="125">
        <v>0.52925984808700821</v>
      </c>
      <c r="D43" s="126"/>
      <c r="E43" s="121"/>
      <c r="F43" s="128" t="s">
        <v>152</v>
      </c>
      <c r="G43" s="124">
        <v>52376</v>
      </c>
      <c r="H43" s="125">
        <v>0.11701356607600315</v>
      </c>
      <c r="I43" s="126"/>
      <c r="J43" s="123"/>
      <c r="K43" s="112" t="s">
        <v>12</v>
      </c>
      <c r="L43" s="124">
        <v>17343</v>
      </c>
      <c r="M43" s="77" t="s">
        <v>120</v>
      </c>
      <c r="N43" s="79"/>
    </row>
    <row r="44" spans="1:14" ht="10.9" customHeight="1" x14ac:dyDescent="0.15">
      <c r="A44" s="112" t="s">
        <v>153</v>
      </c>
      <c r="B44" s="124">
        <v>219620</v>
      </c>
      <c r="C44" s="125">
        <v>0.49065448643676129</v>
      </c>
      <c r="D44" s="126"/>
      <c r="E44" s="121"/>
      <c r="F44" s="128" t="s">
        <v>154</v>
      </c>
      <c r="G44" s="124">
        <v>50919</v>
      </c>
      <c r="H44" s="125">
        <v>0.11375847279334055</v>
      </c>
      <c r="I44" s="126"/>
      <c r="J44" s="123"/>
      <c r="K44" s="112" t="s">
        <v>155</v>
      </c>
      <c r="L44" s="124">
        <v>16878</v>
      </c>
      <c r="M44" s="77" t="s">
        <v>120</v>
      </c>
      <c r="N44" s="79"/>
    </row>
    <row r="45" spans="1:14" ht="10.9" customHeight="1" x14ac:dyDescent="0.15">
      <c r="A45" s="112" t="s">
        <v>5</v>
      </c>
      <c r="B45" s="124">
        <v>210740</v>
      </c>
      <c r="C45" s="125">
        <v>0.47081562003316219</v>
      </c>
      <c r="D45" s="126"/>
      <c r="E45" s="121"/>
      <c r="F45" s="128" t="s">
        <v>156</v>
      </c>
      <c r="G45" s="124">
        <v>49203</v>
      </c>
      <c r="H45" s="125">
        <v>0.10992474590723962</v>
      </c>
      <c r="I45" s="126"/>
      <c r="J45" s="123"/>
      <c r="K45" s="112" t="s">
        <v>157</v>
      </c>
      <c r="L45" s="124">
        <v>15155</v>
      </c>
      <c r="M45" s="77" t="s">
        <v>120</v>
      </c>
      <c r="N45" s="79"/>
    </row>
    <row r="46" spans="1:14" ht="10.9" customHeight="1" x14ac:dyDescent="0.15">
      <c r="A46" s="112" t="s">
        <v>31</v>
      </c>
      <c r="B46" s="124">
        <v>197411</v>
      </c>
      <c r="C46" s="125">
        <v>0.44103721346857061</v>
      </c>
      <c r="D46" s="126"/>
      <c r="E46" s="121"/>
      <c r="F46" s="128" t="s">
        <v>158</v>
      </c>
      <c r="G46" s="124">
        <v>48012</v>
      </c>
      <c r="H46" s="125">
        <v>0.10726392497405421</v>
      </c>
      <c r="I46" s="126"/>
      <c r="J46" s="123"/>
      <c r="K46" s="112" t="s">
        <v>159</v>
      </c>
      <c r="L46" s="124">
        <v>13013</v>
      </c>
      <c r="M46" s="77" t="s">
        <v>120</v>
      </c>
      <c r="N46" s="79"/>
    </row>
    <row r="47" spans="1:14" ht="10.9" customHeight="1" x14ac:dyDescent="0.15">
      <c r="A47" s="112" t="s">
        <v>160</v>
      </c>
      <c r="B47" s="124">
        <v>194654</v>
      </c>
      <c r="C47" s="125">
        <v>0.43487778163583157</v>
      </c>
      <c r="D47" s="126"/>
      <c r="E47" s="121"/>
      <c r="F47" s="128" t="s">
        <v>161</v>
      </c>
      <c r="G47" s="124">
        <v>47724</v>
      </c>
      <c r="H47" s="125">
        <v>0.10662050227988341</v>
      </c>
      <c r="I47" s="126"/>
      <c r="J47" s="123"/>
      <c r="K47" s="112" t="s">
        <v>162</v>
      </c>
      <c r="L47" s="124">
        <v>12363</v>
      </c>
      <c r="M47" s="77" t="s">
        <v>120</v>
      </c>
      <c r="N47" s="79"/>
    </row>
    <row r="48" spans="1:14" ht="10.5" customHeight="1" x14ac:dyDescent="0.15">
      <c r="A48" s="112"/>
      <c r="B48" s="124"/>
      <c r="C48" s="125"/>
      <c r="D48" s="126"/>
      <c r="E48" s="121"/>
      <c r="F48" s="129"/>
      <c r="G48" s="129"/>
      <c r="H48" s="129"/>
      <c r="I48" s="126"/>
      <c r="J48" s="123"/>
      <c r="K48" s="129"/>
      <c r="L48" s="129"/>
      <c r="N48" s="79"/>
    </row>
    <row r="49" spans="1:14" ht="10.9" customHeight="1" x14ac:dyDescent="0.15">
      <c r="A49" s="112" t="s">
        <v>17</v>
      </c>
      <c r="B49" s="124">
        <v>191412</v>
      </c>
      <c r="C49" s="125">
        <v>0.42763480811325633</v>
      </c>
      <c r="D49" s="126"/>
      <c r="E49" s="121"/>
      <c r="F49" s="128" t="s">
        <v>163</v>
      </c>
      <c r="G49" s="124">
        <v>46677</v>
      </c>
      <c r="H49" s="125">
        <v>0.10428139269378339</v>
      </c>
      <c r="I49" s="126"/>
      <c r="J49" s="123"/>
      <c r="K49" s="112" t="s">
        <v>164</v>
      </c>
      <c r="L49" s="124">
        <v>12151</v>
      </c>
      <c r="M49" s="77" t="s">
        <v>120</v>
      </c>
      <c r="N49" s="79"/>
    </row>
    <row r="50" spans="1:14" ht="10.9" customHeight="1" x14ac:dyDescent="0.15">
      <c r="A50" s="112" t="s">
        <v>165</v>
      </c>
      <c r="B50" s="124">
        <v>184103</v>
      </c>
      <c r="C50" s="125">
        <v>0.41130572314209579</v>
      </c>
      <c r="D50" s="126"/>
      <c r="E50" s="121"/>
      <c r="F50" s="112" t="s">
        <v>166</v>
      </c>
      <c r="G50" s="124">
        <v>46571</v>
      </c>
      <c r="H50" s="125">
        <v>0.1040445773966233</v>
      </c>
      <c r="I50" s="126"/>
      <c r="J50" s="123"/>
      <c r="K50" s="112" t="s">
        <v>167</v>
      </c>
      <c r="L50" s="124">
        <v>11877</v>
      </c>
      <c r="M50" s="77" t="s">
        <v>120</v>
      </c>
      <c r="N50" s="79"/>
    </row>
    <row r="51" spans="1:14" ht="10.9" customHeight="1" x14ac:dyDescent="0.15">
      <c r="A51" s="128" t="s">
        <v>168</v>
      </c>
      <c r="B51" s="124">
        <v>165033</v>
      </c>
      <c r="C51" s="125">
        <v>0.36870131071905121</v>
      </c>
      <c r="D51" s="126"/>
      <c r="E51" s="121"/>
      <c r="F51" s="112" t="s">
        <v>169</v>
      </c>
      <c r="G51" s="124">
        <v>45673</v>
      </c>
      <c r="H51" s="125">
        <v>0.10203834969049358</v>
      </c>
      <c r="I51" s="126"/>
      <c r="J51" s="123"/>
      <c r="K51" s="112" t="s">
        <v>170</v>
      </c>
      <c r="L51" s="124">
        <v>11555</v>
      </c>
      <c r="M51" s="77" t="s">
        <v>120</v>
      </c>
      <c r="N51" s="79"/>
    </row>
    <row r="52" spans="1:14" ht="10.9" customHeight="1" x14ac:dyDescent="0.15">
      <c r="A52" s="112" t="s">
        <v>28</v>
      </c>
      <c r="B52" s="124">
        <v>150336</v>
      </c>
      <c r="C52" s="125">
        <v>0.33586664635714847</v>
      </c>
      <c r="D52" s="126"/>
      <c r="E52" s="121"/>
      <c r="F52" s="112" t="s">
        <v>171</v>
      </c>
      <c r="G52" s="124">
        <v>45236</v>
      </c>
      <c r="H52" s="125">
        <v>0.1010620451163525</v>
      </c>
      <c r="I52" s="126"/>
      <c r="J52" s="123"/>
      <c r="K52" s="112" t="s">
        <v>172</v>
      </c>
      <c r="L52" s="124">
        <v>11399</v>
      </c>
      <c r="M52" s="77" t="s">
        <v>120</v>
      </c>
      <c r="N52" s="79"/>
    </row>
    <row r="53" spans="1:14" ht="10.9" customHeight="1" x14ac:dyDescent="0.15">
      <c r="A53" s="112" t="s">
        <v>173</v>
      </c>
      <c r="B53" s="124">
        <v>148709</v>
      </c>
      <c r="C53" s="125">
        <v>0.33223175495639895</v>
      </c>
      <c r="D53" s="126"/>
      <c r="E53" s="121"/>
      <c r="F53" s="130" t="s">
        <v>174</v>
      </c>
      <c r="G53" s="124">
        <v>42918</v>
      </c>
      <c r="H53" s="125">
        <v>9.5883386070908488E-2</v>
      </c>
      <c r="I53" s="126"/>
      <c r="J53" s="123"/>
      <c r="K53" s="112" t="s">
        <v>175</v>
      </c>
      <c r="L53" s="124">
        <v>10450</v>
      </c>
      <c r="M53" s="77" t="s">
        <v>120</v>
      </c>
      <c r="N53" s="79"/>
    </row>
    <row r="54" spans="1:14" ht="10.9" customHeight="1" x14ac:dyDescent="0.15">
      <c r="A54" s="112" t="s">
        <v>176</v>
      </c>
      <c r="B54" s="124">
        <v>143033</v>
      </c>
      <c r="C54" s="125">
        <v>0.3195509660254498</v>
      </c>
      <c r="D54" s="129"/>
      <c r="E54" s="121"/>
      <c r="F54" s="112" t="s">
        <v>177</v>
      </c>
      <c r="G54" s="124">
        <v>39863</v>
      </c>
      <c r="H54" s="125">
        <v>8.9058190478228841E-2</v>
      </c>
      <c r="I54" s="126"/>
      <c r="J54" s="123"/>
      <c r="K54" s="112" t="s">
        <v>178</v>
      </c>
      <c r="L54" s="124">
        <v>10429</v>
      </c>
      <c r="M54" s="77" t="s">
        <v>120</v>
      </c>
      <c r="N54" s="79"/>
    </row>
    <row r="55" spans="1:14" ht="10.9" customHeight="1" x14ac:dyDescent="0.15">
      <c r="A55" s="112" t="s">
        <v>179</v>
      </c>
      <c r="B55" s="124">
        <v>139712</v>
      </c>
      <c r="C55" s="125">
        <v>0.31213149808329294</v>
      </c>
      <c r="D55" s="126"/>
      <c r="E55" s="121"/>
      <c r="F55" s="112" t="s">
        <v>180</v>
      </c>
      <c r="G55" s="124">
        <v>39120</v>
      </c>
      <c r="H55" s="125">
        <v>8.7398249291531283E-2</v>
      </c>
      <c r="I55" s="126"/>
      <c r="J55" s="123"/>
      <c r="K55" s="112" t="s">
        <v>181</v>
      </c>
      <c r="L55" s="124">
        <v>9183</v>
      </c>
      <c r="M55" s="77" t="s">
        <v>120</v>
      </c>
      <c r="N55" s="79"/>
    </row>
    <row r="56" spans="1:14" ht="10.9" customHeight="1" x14ac:dyDescent="0.15">
      <c r="A56" s="128" t="s">
        <v>182</v>
      </c>
      <c r="B56" s="124">
        <v>139320</v>
      </c>
      <c r="C56" s="125">
        <v>0.31125572830511605</v>
      </c>
      <c r="D56" s="126"/>
      <c r="E56" s="121"/>
      <c r="F56" s="136" t="s">
        <v>183</v>
      </c>
      <c r="G56" s="131">
        <v>37156</v>
      </c>
      <c r="H56" s="132">
        <v>8.3010463974338866E-2</v>
      </c>
      <c r="I56" s="126"/>
      <c r="J56" s="123"/>
      <c r="K56" s="112" t="s">
        <v>184</v>
      </c>
      <c r="L56" s="124">
        <v>8829</v>
      </c>
      <c r="M56" s="77" t="s">
        <v>120</v>
      </c>
      <c r="N56" s="79"/>
    </row>
    <row r="57" spans="1:14" ht="10.9" customHeight="1" x14ac:dyDescent="0.15">
      <c r="A57" s="112" t="s">
        <v>185</v>
      </c>
      <c r="B57" s="124">
        <v>137557</v>
      </c>
      <c r="C57" s="125">
        <v>0.30731699840989701</v>
      </c>
      <c r="D57" s="126"/>
      <c r="E57" s="121"/>
      <c r="F57" s="112" t="s">
        <v>186</v>
      </c>
      <c r="G57" s="124">
        <v>36801</v>
      </c>
      <c r="H57" s="125">
        <v>8.2217356139510311E-2</v>
      </c>
      <c r="I57" s="126"/>
      <c r="J57" s="123"/>
      <c r="K57" s="112" t="s">
        <v>187</v>
      </c>
      <c r="L57" s="124">
        <v>8415</v>
      </c>
      <c r="M57" s="77" t="s">
        <v>120</v>
      </c>
      <c r="N57" s="79"/>
    </row>
    <row r="58" spans="1:14" ht="10.9" customHeight="1" x14ac:dyDescent="0.15">
      <c r="A58" s="136" t="s">
        <v>188</v>
      </c>
      <c r="B58" s="131">
        <v>136030</v>
      </c>
      <c r="C58" s="132">
        <v>0.30390551766684565</v>
      </c>
      <c r="D58" s="127"/>
      <c r="E58" s="121"/>
      <c r="F58" s="109" t="s">
        <v>189</v>
      </c>
      <c r="G58" s="118">
        <v>36246</v>
      </c>
      <c r="H58" s="119">
        <v>8.0977426989285353E-2</v>
      </c>
      <c r="I58" s="127"/>
      <c r="J58" s="123"/>
      <c r="K58" s="112" t="s">
        <v>190</v>
      </c>
      <c r="L58" s="124">
        <v>4668</v>
      </c>
      <c r="M58" s="77" t="s">
        <v>120</v>
      </c>
      <c r="N58" s="79"/>
    </row>
    <row r="59" spans="1:14" ht="10.9" customHeight="1" x14ac:dyDescent="0.15">
      <c r="A59" s="136"/>
      <c r="B59" s="131"/>
      <c r="C59" s="132"/>
      <c r="D59" s="127"/>
      <c r="E59" s="121"/>
      <c r="F59" s="129"/>
      <c r="G59" s="129"/>
      <c r="H59" s="129"/>
      <c r="I59" s="133"/>
      <c r="J59" s="123"/>
      <c r="K59" s="130"/>
      <c r="L59" s="131"/>
      <c r="M59" s="80"/>
      <c r="N59" s="81"/>
    </row>
    <row r="60" spans="1:14" ht="10.9" customHeight="1" x14ac:dyDescent="0.15">
      <c r="A60" s="112" t="s">
        <v>7</v>
      </c>
      <c r="B60" s="124">
        <v>134733</v>
      </c>
      <c r="C60" s="125">
        <v>0.30100788143650015</v>
      </c>
      <c r="D60" s="137"/>
      <c r="E60" s="138"/>
      <c r="F60" s="112" t="s">
        <v>191</v>
      </c>
      <c r="G60" s="124">
        <v>36087</v>
      </c>
      <c r="H60" s="125">
        <v>8.062220404354524E-2</v>
      </c>
      <c r="I60" s="137"/>
      <c r="J60" s="139"/>
      <c r="K60" s="140"/>
      <c r="L60" s="141"/>
      <c r="M60" s="87"/>
      <c r="N60" s="82"/>
    </row>
    <row r="61" spans="1:14" ht="10.9" customHeight="1" x14ac:dyDescent="0.15">
      <c r="A61" s="112" t="s">
        <v>192</v>
      </c>
      <c r="B61" s="124">
        <v>128966</v>
      </c>
      <c r="C61" s="125">
        <v>0.28812378880704564</v>
      </c>
      <c r="D61" s="137"/>
      <c r="E61" s="138"/>
      <c r="F61" s="112" t="s">
        <v>193</v>
      </c>
      <c r="G61" s="124">
        <v>35683</v>
      </c>
      <c r="H61" s="125">
        <v>7.9719624986444554E-2</v>
      </c>
      <c r="I61" s="137"/>
      <c r="J61" s="139"/>
      <c r="K61" s="129"/>
      <c r="L61" s="129"/>
      <c r="N61" s="87"/>
    </row>
    <row r="62" spans="1:14" ht="10.9" customHeight="1" x14ac:dyDescent="0.15">
      <c r="A62" s="112" t="s">
        <v>33</v>
      </c>
      <c r="B62" s="124">
        <v>126798</v>
      </c>
      <c r="C62" s="125">
        <v>0.28328024574814892</v>
      </c>
      <c r="D62" s="137"/>
      <c r="E62" s="138"/>
      <c r="F62" s="112" t="s">
        <v>194</v>
      </c>
      <c r="G62" s="124">
        <v>35215</v>
      </c>
      <c r="H62" s="125">
        <v>7.8674063108417042E-2</v>
      </c>
      <c r="I62" s="137"/>
      <c r="J62" s="139"/>
      <c r="K62" s="143"/>
      <c r="L62" s="144"/>
      <c r="M62" s="88"/>
      <c r="N62" s="88"/>
    </row>
    <row r="63" spans="1:14" ht="10.5" customHeight="1" x14ac:dyDescent="0.15">
      <c r="A63" s="89"/>
      <c r="B63" s="90"/>
      <c r="C63" s="83"/>
      <c r="D63" s="83"/>
      <c r="E63" s="84"/>
      <c r="F63" s="91"/>
      <c r="G63" s="90"/>
      <c r="H63" s="83"/>
      <c r="I63" s="83"/>
      <c r="J63" s="85"/>
      <c r="K63" s="92" t="s">
        <v>0</v>
      </c>
      <c r="L63" s="10">
        <v>44760622</v>
      </c>
      <c r="M63" s="67">
        <v>100</v>
      </c>
      <c r="N63" s="58" t="s">
        <v>20</v>
      </c>
    </row>
    <row r="64" spans="1:14" ht="8.25" customHeight="1" x14ac:dyDescent="0.15">
      <c r="A64" s="39" t="s">
        <v>195</v>
      </c>
      <c r="B64" s="39"/>
      <c r="C64" s="39"/>
      <c r="D64" s="39"/>
      <c r="E64" s="39"/>
      <c r="F64" s="39"/>
      <c r="G64" s="39"/>
      <c r="H64" s="39"/>
      <c r="I64" s="39"/>
      <c r="J64" s="39"/>
      <c r="K64" s="39"/>
      <c r="L64" s="39"/>
      <c r="M64" s="39"/>
      <c r="N64" s="39"/>
    </row>
    <row r="65" spans="1:14" ht="8.25" customHeight="1" x14ac:dyDescent="0.15">
      <c r="A65" s="39" t="s">
        <v>44</v>
      </c>
      <c r="B65" s="39"/>
      <c r="C65" s="39"/>
      <c r="D65" s="39"/>
      <c r="E65" s="39"/>
      <c r="F65" s="39"/>
      <c r="G65" s="39"/>
      <c r="H65" s="39"/>
      <c r="I65" s="39"/>
      <c r="J65" s="39"/>
      <c r="K65" s="39"/>
      <c r="L65" s="39"/>
      <c r="M65" s="39"/>
      <c r="N65" s="39"/>
    </row>
    <row r="66" spans="1:14" ht="8.25" customHeight="1" x14ac:dyDescent="0.15">
      <c r="A66" s="39" t="s">
        <v>45</v>
      </c>
      <c r="B66" s="39"/>
      <c r="C66" s="39"/>
      <c r="D66" s="39"/>
      <c r="E66" s="39"/>
      <c r="F66" s="39"/>
      <c r="G66" s="39"/>
      <c r="H66" s="39"/>
      <c r="I66" s="39"/>
      <c r="J66" s="39"/>
      <c r="K66" s="39"/>
      <c r="L66" s="39"/>
      <c r="M66" s="39"/>
      <c r="N66" s="39"/>
    </row>
    <row r="67" spans="1:14" ht="18" customHeight="1" x14ac:dyDescent="0.15">
      <c r="A67" s="152" t="s">
        <v>46</v>
      </c>
      <c r="B67" s="40"/>
      <c r="C67" s="40"/>
      <c r="D67" s="40"/>
      <c r="E67" s="40"/>
      <c r="F67" s="40"/>
      <c r="G67" s="40"/>
      <c r="H67" s="40"/>
      <c r="I67" s="40"/>
      <c r="J67" s="40"/>
      <c r="K67" s="40"/>
      <c r="L67" s="40"/>
      <c r="M67" s="40"/>
      <c r="N67" s="93"/>
    </row>
    <row r="68" spans="1:14" ht="10.5" customHeight="1" x14ac:dyDescent="0.15">
      <c r="A68" s="89"/>
      <c r="B68" s="85"/>
      <c r="C68" s="83"/>
      <c r="D68" s="83"/>
      <c r="E68" s="84"/>
      <c r="F68" s="91"/>
      <c r="G68" s="85"/>
      <c r="H68" s="83"/>
      <c r="I68" s="83"/>
      <c r="J68" s="85"/>
    </row>
    <row r="69" spans="1:14" ht="12.75" customHeight="1" x14ac:dyDescent="0.15">
      <c r="A69" s="94"/>
      <c r="B69" s="95"/>
      <c r="C69" s="95"/>
      <c r="D69" s="95"/>
      <c r="E69" s="95"/>
      <c r="F69" s="95"/>
      <c r="G69" s="95"/>
      <c r="H69" s="95"/>
      <c r="I69" s="95"/>
    </row>
    <row r="70" spans="1:14" ht="24.75" customHeight="1" x14ac:dyDescent="0.15">
      <c r="A70" s="96"/>
      <c r="B70" s="96"/>
      <c r="C70" s="96"/>
      <c r="D70" s="96"/>
      <c r="E70" s="96"/>
      <c r="F70" s="96"/>
      <c r="G70" s="96"/>
      <c r="H70" s="96"/>
      <c r="I70" s="96"/>
    </row>
    <row r="71" spans="1:14" x14ac:dyDescent="0.15">
      <c r="G71" s="97"/>
      <c r="H71" s="98"/>
      <c r="I71" s="98"/>
    </row>
    <row r="72" spans="1:14" x14ac:dyDescent="0.15">
      <c r="G72" s="97"/>
      <c r="H72" s="98"/>
      <c r="I72" s="98"/>
    </row>
    <row r="73" spans="1:14" x14ac:dyDescent="0.15">
      <c r="G73" s="97"/>
      <c r="H73" s="98"/>
      <c r="I73" s="98"/>
    </row>
    <row r="74" spans="1:14" x14ac:dyDescent="0.15">
      <c r="G74" s="97"/>
      <c r="H74" s="98"/>
      <c r="I74" s="98"/>
    </row>
    <row r="75" spans="1:14" x14ac:dyDescent="0.15">
      <c r="G75" s="97"/>
      <c r="H75" s="98"/>
      <c r="I75" s="98"/>
    </row>
    <row r="78" spans="1:14" x14ac:dyDescent="0.15">
      <c r="G78" s="97"/>
      <c r="H78" s="98"/>
      <c r="I78" s="98"/>
    </row>
    <row r="79" spans="1:14" x14ac:dyDescent="0.15">
      <c r="G79" s="97"/>
      <c r="H79" s="98"/>
      <c r="I79" s="98"/>
    </row>
    <row r="80" spans="1:14" x14ac:dyDescent="0.15">
      <c r="G80" s="97"/>
      <c r="H80" s="98"/>
      <c r="I80" s="98"/>
    </row>
    <row r="81" spans="7:9" x14ac:dyDescent="0.15">
      <c r="G81" s="97"/>
      <c r="H81" s="98"/>
      <c r="I81" s="98"/>
    </row>
    <row r="82" spans="7:9" x14ac:dyDescent="0.15">
      <c r="G82" s="97"/>
      <c r="H82" s="98"/>
      <c r="I82" s="98"/>
    </row>
    <row r="83" spans="7:9" x14ac:dyDescent="0.15">
      <c r="G83" s="97"/>
      <c r="H83" s="98"/>
      <c r="I83" s="98"/>
    </row>
    <row r="84" spans="7:9" x14ac:dyDescent="0.15">
      <c r="G84" s="97"/>
      <c r="H84" s="98"/>
      <c r="I84" s="98"/>
    </row>
    <row r="85" spans="7:9" x14ac:dyDescent="0.15">
      <c r="G85" s="97"/>
      <c r="H85" s="98"/>
      <c r="I85" s="98"/>
    </row>
    <row r="86" spans="7:9" x14ac:dyDescent="0.15">
      <c r="G86" s="97"/>
      <c r="H86" s="98"/>
      <c r="I86" s="98"/>
    </row>
    <row r="87" spans="7:9" x14ac:dyDescent="0.15">
      <c r="G87" s="97"/>
      <c r="H87" s="98"/>
      <c r="I87" s="98"/>
    </row>
    <row r="88" spans="7:9" x14ac:dyDescent="0.15">
      <c r="G88" s="97"/>
      <c r="H88" s="98"/>
      <c r="I88" s="98"/>
    </row>
    <row r="89" spans="7:9" x14ac:dyDescent="0.15">
      <c r="G89" s="97"/>
      <c r="H89" s="98"/>
      <c r="I89" s="98"/>
    </row>
    <row r="90" spans="7:9" x14ac:dyDescent="0.15">
      <c r="G90" s="97"/>
      <c r="H90" s="98"/>
      <c r="I90" s="98"/>
    </row>
    <row r="91" spans="7:9" x14ac:dyDescent="0.15">
      <c r="G91" s="97"/>
      <c r="H91" s="98"/>
      <c r="I91" s="98"/>
    </row>
    <row r="92" spans="7:9" x14ac:dyDescent="0.15">
      <c r="G92" s="97"/>
      <c r="H92" s="98"/>
      <c r="I92" s="98"/>
    </row>
  </sheetData>
  <mergeCells count="7">
    <mergeCell ref="A66:N66"/>
    <mergeCell ref="A2:M2"/>
    <mergeCell ref="A3:M3"/>
    <mergeCell ref="A1:F1"/>
    <mergeCell ref="G1:L1"/>
    <mergeCell ref="A65:N65"/>
    <mergeCell ref="A64:N64"/>
  </mergeCells>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3383-43F5-4E8E-9060-F3EE83F24498}">
  <sheetPr>
    <tabColor theme="0"/>
  </sheetPr>
  <dimension ref="A1:C51"/>
  <sheetViews>
    <sheetView showGridLines="0" view="pageLayout" zoomScale="145" zoomScaleNormal="115" zoomScaleSheetLayoutView="100" zoomScalePageLayoutView="145" workbookViewId="0">
      <selection activeCell="I9" sqref="I9"/>
    </sheetView>
  </sheetViews>
  <sheetFormatPr defaultColWidth="7.109375" defaultRowHeight="8.25" x14ac:dyDescent="0.3"/>
  <cols>
    <col min="1" max="1" width="21.88671875" style="58" customWidth="1"/>
    <col min="2" max="2" width="5.6640625" style="58" customWidth="1"/>
    <col min="3" max="3" width="3" style="58" customWidth="1"/>
    <col min="4" max="16384" width="7.109375" style="58"/>
  </cols>
  <sheetData>
    <row r="1" spans="1:3" ht="6" customHeight="1" x14ac:dyDescent="0.15">
      <c r="A1" s="3"/>
      <c r="B1" s="3"/>
      <c r="C1" s="3"/>
    </row>
    <row r="2" spans="1:3" ht="26.25" customHeight="1" x14ac:dyDescent="0.3">
      <c r="A2" s="73" t="s">
        <v>441</v>
      </c>
      <c r="B2" s="73"/>
      <c r="C2" s="73"/>
    </row>
    <row r="3" spans="1:3" ht="11.25" customHeight="1" x14ac:dyDescent="0.3">
      <c r="A3" s="8" t="s">
        <v>436</v>
      </c>
      <c r="B3" s="8"/>
      <c r="C3" s="8"/>
    </row>
    <row r="4" spans="1:3" ht="10.7" customHeight="1" x14ac:dyDescent="0.3">
      <c r="A4" s="167" t="s">
        <v>231</v>
      </c>
      <c r="B4" s="253" t="s">
        <v>442</v>
      </c>
      <c r="C4" s="423">
        <v>35000</v>
      </c>
    </row>
    <row r="5" spans="1:3" ht="10.7" customHeight="1" x14ac:dyDescent="0.3">
      <c r="A5" s="207" t="s">
        <v>232</v>
      </c>
      <c r="B5" s="207"/>
      <c r="C5" s="424">
        <v>31900</v>
      </c>
    </row>
    <row r="6" spans="1:3" ht="10.7" customHeight="1" x14ac:dyDescent="0.3">
      <c r="A6" s="189" t="s">
        <v>30</v>
      </c>
      <c r="B6" s="189"/>
      <c r="C6" s="438">
        <v>26000</v>
      </c>
    </row>
    <row r="7" spans="1:3" ht="10.7" customHeight="1" x14ac:dyDescent="0.3">
      <c r="A7" s="189" t="s">
        <v>49</v>
      </c>
      <c r="B7" s="189"/>
      <c r="C7" s="438">
        <v>39000</v>
      </c>
    </row>
    <row r="8" spans="1:3" ht="10.7" customHeight="1" x14ac:dyDescent="0.3">
      <c r="A8" s="189" t="s">
        <v>50</v>
      </c>
      <c r="B8" s="189"/>
      <c r="C8" s="438">
        <v>32000</v>
      </c>
    </row>
    <row r="9" spans="1:3" ht="10.7" customHeight="1" x14ac:dyDescent="0.3">
      <c r="A9" s="189" t="s">
        <v>51</v>
      </c>
      <c r="B9" s="189"/>
      <c r="C9" s="438">
        <v>62000</v>
      </c>
    </row>
    <row r="10" spans="1:3" ht="10.7" customHeight="1" x14ac:dyDescent="0.3">
      <c r="A10" s="189" t="s">
        <v>52</v>
      </c>
      <c r="B10" s="189"/>
      <c r="C10" s="438">
        <v>40000</v>
      </c>
    </row>
    <row r="11" spans="1:3" ht="10.7" customHeight="1" x14ac:dyDescent="0.3">
      <c r="A11" s="189" t="s">
        <v>53</v>
      </c>
      <c r="B11" s="189"/>
      <c r="C11" s="438">
        <v>48600</v>
      </c>
    </row>
    <row r="12" spans="1:3" ht="10.7" customHeight="1" x14ac:dyDescent="0.3">
      <c r="A12" s="189" t="s">
        <v>54</v>
      </c>
      <c r="B12" s="189"/>
      <c r="C12" s="438">
        <v>56000</v>
      </c>
    </row>
    <row r="13" spans="1:3" ht="10.7" customHeight="1" x14ac:dyDescent="0.3">
      <c r="A13" s="189" t="s">
        <v>55</v>
      </c>
      <c r="B13" s="189"/>
      <c r="C13" s="438">
        <v>29400</v>
      </c>
    </row>
    <row r="14" spans="1:3" ht="10.7" customHeight="1" x14ac:dyDescent="0.3">
      <c r="A14" s="189" t="s">
        <v>56</v>
      </c>
      <c r="B14" s="189"/>
      <c r="C14" s="438">
        <v>25200</v>
      </c>
    </row>
    <row r="15" spans="1:3" ht="10.7" customHeight="1" x14ac:dyDescent="0.3">
      <c r="A15" s="189" t="s">
        <v>57</v>
      </c>
      <c r="B15" s="189"/>
      <c r="C15" s="438">
        <v>31200</v>
      </c>
    </row>
    <row r="16" spans="1:3" ht="10.7" customHeight="1" x14ac:dyDescent="0.3">
      <c r="A16" s="189" t="s">
        <v>58</v>
      </c>
      <c r="B16" s="189"/>
      <c r="C16" s="438">
        <v>40000</v>
      </c>
    </row>
    <row r="17" spans="1:3" ht="10.7" customHeight="1" x14ac:dyDescent="0.3">
      <c r="A17" s="291" t="s">
        <v>59</v>
      </c>
      <c r="B17" s="291"/>
      <c r="C17" s="439">
        <v>32000</v>
      </c>
    </row>
    <row r="18" spans="1:3" ht="10.7" customHeight="1" x14ac:dyDescent="0.3">
      <c r="A18" s="34" t="s">
        <v>25</v>
      </c>
      <c r="B18" s="214" t="s">
        <v>442</v>
      </c>
      <c r="C18" s="390">
        <v>35000</v>
      </c>
    </row>
    <row r="19" spans="1:3" ht="6" customHeight="1" x14ac:dyDescent="0.3">
      <c r="A19" s="34"/>
      <c r="B19" s="214"/>
      <c r="C19" s="390"/>
    </row>
    <row r="20" spans="1:3" ht="25.5" customHeight="1" x14ac:dyDescent="0.3">
      <c r="A20" s="39" t="s">
        <v>440</v>
      </c>
      <c r="B20" s="39"/>
      <c r="C20" s="39"/>
    </row>
    <row r="21" spans="1:3" ht="8.25" customHeight="1" x14ac:dyDescent="0.3">
      <c r="A21" s="39" t="s">
        <v>44</v>
      </c>
      <c r="B21" s="39"/>
      <c r="C21" s="39"/>
    </row>
    <row r="22" spans="1:3" ht="8.25" customHeight="1" x14ac:dyDescent="0.3">
      <c r="A22" s="39" t="s">
        <v>45</v>
      </c>
      <c r="B22" s="39"/>
      <c r="C22" s="39"/>
    </row>
    <row r="23" spans="1:3" ht="18" customHeight="1" x14ac:dyDescent="0.3">
      <c r="A23" s="40" t="s">
        <v>46</v>
      </c>
      <c r="B23" s="40"/>
      <c r="C23" s="40"/>
    </row>
    <row r="24" spans="1:3" x14ac:dyDescent="0.3">
      <c r="A24" s="224"/>
      <c r="B24" s="224"/>
    </row>
    <row r="26" spans="1:3" ht="12.75" customHeight="1" x14ac:dyDescent="0.3"/>
    <row r="29" spans="1:3" ht="13.5" customHeight="1" x14ac:dyDescent="0.3"/>
    <row r="42" ht="12.75" customHeight="1" x14ac:dyDescent="0.3"/>
    <row r="45" ht="12.75" customHeight="1" x14ac:dyDescent="0.3"/>
    <row r="48" ht="12.75" customHeight="1" x14ac:dyDescent="0.3"/>
    <row r="51" ht="38.25" customHeight="1" x14ac:dyDescent="0.3"/>
  </sheetData>
  <mergeCells count="6">
    <mergeCell ref="A1:C1"/>
    <mergeCell ref="A2:C2"/>
    <mergeCell ref="A3:C3"/>
    <mergeCell ref="A20:C20"/>
    <mergeCell ref="A21:C21"/>
    <mergeCell ref="A22:C22"/>
  </mergeCells>
  <pageMargins left="1.05" right="1.05" top="0.5" bottom="0.25" header="0" footer="0"/>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81F18-B5AC-437F-9C1B-0B71BB3C5F0F}">
  <sheetPr>
    <tabColor theme="0"/>
  </sheetPr>
  <dimension ref="A1:K161"/>
  <sheetViews>
    <sheetView showGridLines="0" view="pageLayout" zoomScale="145" zoomScaleNormal="100" zoomScaleSheetLayoutView="100" zoomScalePageLayoutView="145" workbookViewId="0">
      <selection activeCell="M12" sqref="M12"/>
    </sheetView>
  </sheetViews>
  <sheetFormatPr defaultColWidth="7.109375" defaultRowHeight="8.25" x14ac:dyDescent="0.3"/>
  <cols>
    <col min="1" max="1" width="14.88671875" style="58" customWidth="1"/>
    <col min="2" max="2" width="6" style="58" customWidth="1"/>
    <col min="3" max="3" width="2.109375" style="34" customWidth="1"/>
    <col min="4" max="4" width="8.44140625" style="58" customWidth="1"/>
    <col min="5" max="5" width="0.88671875" style="34" customWidth="1"/>
    <col min="6" max="6" width="8" style="58" customWidth="1"/>
    <col min="7" max="7" width="0.88671875" style="34" customWidth="1"/>
    <col min="8" max="8" width="7.33203125" style="58" customWidth="1"/>
    <col min="9" max="9" width="0.88671875" style="34" customWidth="1"/>
    <col min="10" max="10" width="8.44140625" style="58" customWidth="1"/>
    <col min="11" max="16384" width="7.109375" style="58"/>
  </cols>
  <sheetData>
    <row r="1" spans="1:11" ht="3.95" customHeight="1" x14ac:dyDescent="0.15">
      <c r="A1" s="3"/>
      <c r="B1" s="3"/>
      <c r="C1" s="3"/>
      <c r="D1" s="3"/>
      <c r="E1" s="4"/>
      <c r="F1" s="3"/>
      <c r="G1" s="3"/>
      <c r="H1" s="3"/>
      <c r="I1" s="330"/>
    </row>
    <row r="2" spans="1:11" ht="26.25" customHeight="1" x14ac:dyDescent="0.3">
      <c r="A2" s="6" t="s">
        <v>443</v>
      </c>
      <c r="B2" s="6"/>
      <c r="C2" s="6"/>
      <c r="D2" s="6"/>
      <c r="E2" s="6"/>
      <c r="F2" s="6"/>
      <c r="G2" s="6"/>
      <c r="H2" s="6"/>
    </row>
    <row r="3" spans="1:11" ht="20.25" customHeight="1" x14ac:dyDescent="0.3">
      <c r="A3" s="8" t="s">
        <v>444</v>
      </c>
      <c r="B3" s="8"/>
      <c r="C3" s="8"/>
      <c r="D3" s="8"/>
      <c r="E3" s="8"/>
      <c r="F3" s="8"/>
      <c r="G3" s="8"/>
      <c r="H3" s="8"/>
    </row>
    <row r="4" spans="1:11" ht="16.5" customHeight="1" x14ac:dyDescent="0.15">
      <c r="B4" s="101" t="s">
        <v>445</v>
      </c>
      <c r="C4" s="101"/>
      <c r="D4" s="101" t="s">
        <v>438</v>
      </c>
      <c r="E4" s="101"/>
      <c r="F4" s="101" t="s">
        <v>439</v>
      </c>
      <c r="G4" s="101"/>
      <c r="H4" s="101" t="s">
        <v>0</v>
      </c>
      <c r="I4" s="101"/>
    </row>
    <row r="5" spans="1:11" ht="10.7" customHeight="1" x14ac:dyDescent="0.3">
      <c r="A5" s="167" t="s">
        <v>231</v>
      </c>
      <c r="B5" s="204">
        <v>7845991</v>
      </c>
      <c r="C5" s="204">
        <v>8269615</v>
      </c>
      <c r="D5" s="204">
        <v>39738851</v>
      </c>
      <c r="E5" s="204">
        <v>39885819</v>
      </c>
      <c r="F5" s="204">
        <v>47051911</v>
      </c>
      <c r="G5" s="204">
        <v>45044983</v>
      </c>
      <c r="H5" s="204">
        <v>94636753</v>
      </c>
      <c r="I5" s="204">
        <v>93200417</v>
      </c>
    </row>
    <row r="6" spans="1:11" ht="10.7" customHeight="1" x14ac:dyDescent="0.3">
      <c r="A6" s="207" t="s">
        <v>232</v>
      </c>
      <c r="B6" s="325">
        <v>2397846</v>
      </c>
      <c r="C6" s="325">
        <v>2597009</v>
      </c>
      <c r="D6" s="325">
        <v>9493484</v>
      </c>
      <c r="E6" s="325">
        <v>9355821</v>
      </c>
      <c r="F6" s="325">
        <v>8586063</v>
      </c>
      <c r="G6" s="325">
        <v>8050258</v>
      </c>
      <c r="H6" s="325">
        <v>20477393</v>
      </c>
      <c r="I6" s="325">
        <v>20003088</v>
      </c>
    </row>
    <row r="7" spans="1:11" ht="10.7" customHeight="1" x14ac:dyDescent="0.3">
      <c r="A7" s="189" t="s">
        <v>30</v>
      </c>
      <c r="B7" s="147">
        <v>919505</v>
      </c>
      <c r="C7" s="147"/>
      <c r="D7" s="147">
        <v>3372438</v>
      </c>
      <c r="E7" s="147"/>
      <c r="F7" s="147">
        <v>1183441</v>
      </c>
      <c r="G7" s="147"/>
      <c r="H7" s="147">
        <v>5475384</v>
      </c>
      <c r="I7" s="147"/>
      <c r="K7" s="35"/>
    </row>
    <row r="8" spans="1:11" ht="10.7" customHeight="1" x14ac:dyDescent="0.3">
      <c r="A8" s="189" t="s">
        <v>49</v>
      </c>
      <c r="B8" s="147">
        <v>319639</v>
      </c>
      <c r="C8" s="147"/>
      <c r="D8" s="147">
        <v>1394680</v>
      </c>
      <c r="E8" s="147"/>
      <c r="F8" s="147">
        <v>1991761</v>
      </c>
      <c r="G8" s="147"/>
      <c r="H8" s="147">
        <v>3706080</v>
      </c>
      <c r="I8" s="147"/>
    </row>
    <row r="9" spans="1:11" ht="10.7" customHeight="1" x14ac:dyDescent="0.3">
      <c r="A9" s="189" t="s">
        <v>50</v>
      </c>
      <c r="B9" s="147">
        <v>4516</v>
      </c>
      <c r="C9" s="147"/>
      <c r="D9" s="147">
        <v>25751</v>
      </c>
      <c r="E9" s="147"/>
      <c r="F9" s="147">
        <v>26480</v>
      </c>
      <c r="G9" s="147"/>
      <c r="H9" s="147">
        <v>56747</v>
      </c>
      <c r="I9" s="147"/>
    </row>
    <row r="10" spans="1:11" ht="10.7" customHeight="1" x14ac:dyDescent="0.3">
      <c r="A10" s="189" t="s">
        <v>51</v>
      </c>
      <c r="B10" s="147">
        <v>98350</v>
      </c>
      <c r="C10" s="147"/>
      <c r="D10" s="147">
        <v>400806</v>
      </c>
      <c r="E10" s="147"/>
      <c r="F10" s="147">
        <v>1288662</v>
      </c>
      <c r="G10" s="147"/>
      <c r="H10" s="147">
        <v>1787818</v>
      </c>
      <c r="I10" s="147"/>
    </row>
    <row r="11" spans="1:11" ht="10.7" customHeight="1" x14ac:dyDescent="0.3">
      <c r="A11" s="189" t="s">
        <v>52</v>
      </c>
      <c r="B11" s="147">
        <v>8741</v>
      </c>
      <c r="C11" s="147"/>
      <c r="D11" s="147">
        <v>43931</v>
      </c>
      <c r="E11" s="147"/>
      <c r="F11" s="147">
        <v>66132</v>
      </c>
      <c r="G11" s="147"/>
      <c r="H11" s="147">
        <v>118804</v>
      </c>
      <c r="I11" s="147"/>
    </row>
    <row r="12" spans="1:11" ht="10.7" customHeight="1" x14ac:dyDescent="0.3">
      <c r="A12" s="189" t="s">
        <v>53</v>
      </c>
      <c r="B12" s="147">
        <v>100543</v>
      </c>
      <c r="C12" s="147"/>
      <c r="D12" s="147">
        <v>608065</v>
      </c>
      <c r="E12" s="147"/>
      <c r="F12" s="147">
        <v>1273525</v>
      </c>
      <c r="G12" s="147"/>
      <c r="H12" s="147">
        <v>1982133</v>
      </c>
      <c r="I12" s="147"/>
    </row>
    <row r="13" spans="1:11" ht="10.7" customHeight="1" x14ac:dyDescent="0.3">
      <c r="A13" s="189" t="s">
        <v>54</v>
      </c>
      <c r="B13" s="147">
        <v>15141</v>
      </c>
      <c r="C13" s="147"/>
      <c r="D13" s="147">
        <v>70912</v>
      </c>
      <c r="E13" s="147"/>
      <c r="F13" s="147">
        <v>240867</v>
      </c>
      <c r="G13" s="147"/>
      <c r="H13" s="147">
        <v>326920</v>
      </c>
      <c r="I13" s="147"/>
    </row>
    <row r="14" spans="1:11" ht="10.7" customHeight="1" x14ac:dyDescent="0.3">
      <c r="A14" s="189" t="s">
        <v>55</v>
      </c>
      <c r="B14" s="147">
        <v>284162</v>
      </c>
      <c r="C14" s="147"/>
      <c r="D14" s="147">
        <v>1084258</v>
      </c>
      <c r="E14" s="147"/>
      <c r="F14" s="147">
        <v>652055</v>
      </c>
      <c r="G14" s="147"/>
      <c r="H14" s="147">
        <v>2020475</v>
      </c>
      <c r="I14" s="147"/>
    </row>
    <row r="15" spans="1:11" ht="10.7" customHeight="1" x14ac:dyDescent="0.3">
      <c r="A15" s="189" t="s">
        <v>56</v>
      </c>
      <c r="B15" s="147">
        <v>310297</v>
      </c>
      <c r="C15" s="147"/>
      <c r="D15" s="147">
        <v>1059731</v>
      </c>
      <c r="E15" s="147"/>
      <c r="F15" s="147">
        <v>400099</v>
      </c>
      <c r="G15" s="147"/>
      <c r="H15" s="147">
        <v>1770127</v>
      </c>
      <c r="I15" s="147"/>
    </row>
    <row r="16" spans="1:11" ht="10.7" customHeight="1" x14ac:dyDescent="0.3">
      <c r="A16" s="189" t="s">
        <v>57</v>
      </c>
      <c r="B16" s="147">
        <v>172696</v>
      </c>
      <c r="C16" s="147"/>
      <c r="D16" s="147">
        <v>750825</v>
      </c>
      <c r="E16" s="147"/>
      <c r="F16" s="147">
        <v>640335</v>
      </c>
      <c r="G16" s="147"/>
      <c r="H16" s="147">
        <v>1563856</v>
      </c>
      <c r="I16" s="147"/>
    </row>
    <row r="17" spans="1:9" ht="10.7" customHeight="1" x14ac:dyDescent="0.3">
      <c r="A17" s="189" t="s">
        <v>58</v>
      </c>
      <c r="B17" s="147">
        <v>60990</v>
      </c>
      <c r="C17" s="147"/>
      <c r="D17" s="147">
        <v>219579</v>
      </c>
      <c r="E17" s="147"/>
      <c r="F17" s="147">
        <v>402171</v>
      </c>
      <c r="G17" s="147"/>
      <c r="H17" s="147">
        <v>682740</v>
      </c>
      <c r="I17" s="147"/>
    </row>
    <row r="18" spans="1:9" ht="10.7" customHeight="1" x14ac:dyDescent="0.3">
      <c r="A18" s="291" t="s">
        <v>59</v>
      </c>
      <c r="B18" s="150">
        <v>102039</v>
      </c>
      <c r="C18" s="150"/>
      <c r="D18" s="150">
        <v>454425</v>
      </c>
      <c r="E18" s="150"/>
      <c r="F18" s="150">
        <v>414921</v>
      </c>
      <c r="G18" s="150"/>
      <c r="H18" s="150">
        <v>971385</v>
      </c>
      <c r="I18" s="150"/>
    </row>
    <row r="19" spans="1:9" ht="10.7" customHeight="1" x14ac:dyDescent="0.3">
      <c r="A19" s="440" t="s">
        <v>0</v>
      </c>
      <c r="B19" s="441">
        <v>10243837</v>
      </c>
      <c r="C19" s="441"/>
      <c r="D19" s="441">
        <v>49232335</v>
      </c>
      <c r="E19" s="441"/>
      <c r="F19" s="441">
        <v>55637974</v>
      </c>
      <c r="G19" s="441"/>
      <c r="H19" s="442">
        <v>115114146</v>
      </c>
      <c r="I19" s="35"/>
    </row>
    <row r="20" spans="1:9" ht="7.5" customHeight="1" x14ac:dyDescent="0.3">
      <c r="A20" s="442"/>
      <c r="B20" s="442"/>
      <c r="C20" s="443"/>
      <c r="D20" s="442"/>
      <c r="E20" s="443"/>
      <c r="F20" s="442"/>
      <c r="G20" s="443"/>
      <c r="H20" s="442"/>
    </row>
    <row r="21" spans="1:9" ht="10.7" customHeight="1" x14ac:dyDescent="0.3">
      <c r="A21" s="70" t="s">
        <v>203</v>
      </c>
      <c r="B21" s="70"/>
      <c r="D21" s="10"/>
      <c r="E21" s="390"/>
      <c r="F21" s="10"/>
      <c r="G21" s="390"/>
      <c r="H21" s="10"/>
    </row>
    <row r="22" spans="1:9" ht="10.7" customHeight="1" x14ac:dyDescent="0.3">
      <c r="A22" s="427" t="s">
        <v>231</v>
      </c>
      <c r="B22" s="428">
        <f t="shared" ref="B22:B36" si="0">(B5/$H5)*100</f>
        <v>8.2906384161341631</v>
      </c>
      <c r="C22" s="429" t="s">
        <v>20</v>
      </c>
      <c r="D22" s="428">
        <f t="shared" ref="D22:D36" si="1">(D5/$H5)*100</f>
        <v>41.990928196786292</v>
      </c>
      <c r="E22" s="429" t="s">
        <v>20</v>
      </c>
      <c r="F22" s="428">
        <f t="shared" ref="F22:F36" si="2">(F5/$H5)*100</f>
        <v>49.718433387079543</v>
      </c>
      <c r="G22" s="429" t="s">
        <v>20</v>
      </c>
      <c r="H22" s="428">
        <f t="shared" ref="H22:H36" si="3">(H5/$H5)*100</f>
        <v>100</v>
      </c>
      <c r="I22" s="423" t="s">
        <v>20</v>
      </c>
    </row>
    <row r="23" spans="1:9" ht="10.7" customHeight="1" x14ac:dyDescent="0.3">
      <c r="A23" s="207" t="s">
        <v>232</v>
      </c>
      <c r="B23" s="266">
        <f t="shared" si="0"/>
        <v>11.709723010150755</v>
      </c>
      <c r="C23" s="266"/>
      <c r="D23" s="266">
        <f t="shared" si="1"/>
        <v>46.3608038386527</v>
      </c>
      <c r="E23" s="266"/>
      <c r="F23" s="266">
        <f t="shared" si="2"/>
        <v>41.92947315119654</v>
      </c>
      <c r="G23" s="266"/>
      <c r="H23" s="266">
        <f t="shared" si="3"/>
        <v>100</v>
      </c>
      <c r="I23" s="424"/>
    </row>
    <row r="24" spans="1:9" ht="10.7" customHeight="1" x14ac:dyDescent="0.3">
      <c r="A24" s="189" t="s">
        <v>30</v>
      </c>
      <c r="B24" s="444">
        <f t="shared" si="0"/>
        <v>16.793434031293515</v>
      </c>
      <c r="C24" s="445"/>
      <c r="D24" s="444">
        <f t="shared" si="1"/>
        <v>61.592721168049579</v>
      </c>
      <c r="E24" s="445"/>
      <c r="F24" s="444">
        <f t="shared" si="2"/>
        <v>21.613844800656903</v>
      </c>
      <c r="G24" s="445"/>
      <c r="H24" s="249">
        <f t="shared" si="3"/>
        <v>100</v>
      </c>
      <c r="I24" s="425"/>
    </row>
    <row r="25" spans="1:9" ht="10.7" customHeight="1" x14ac:dyDescent="0.3">
      <c r="A25" s="189" t="s">
        <v>49</v>
      </c>
      <c r="B25" s="249">
        <f t="shared" si="0"/>
        <v>8.6247193800457627</v>
      </c>
      <c r="C25" s="249"/>
      <c r="D25" s="444">
        <f t="shared" si="1"/>
        <v>37.632215170746449</v>
      </c>
      <c r="E25" s="249"/>
      <c r="F25" s="444">
        <f t="shared" si="2"/>
        <v>53.743065449207784</v>
      </c>
      <c r="G25" s="249"/>
      <c r="H25" s="249">
        <f t="shared" si="3"/>
        <v>100</v>
      </c>
      <c r="I25" s="425"/>
    </row>
    <row r="26" spans="1:9" ht="10.7" customHeight="1" x14ac:dyDescent="0.3">
      <c r="A26" s="189" t="s">
        <v>50</v>
      </c>
      <c r="B26" s="249">
        <f t="shared" si="0"/>
        <v>7.9581299451953411</v>
      </c>
      <c r="C26" s="249"/>
      <c r="D26" s="444">
        <f t="shared" si="1"/>
        <v>45.378610323012666</v>
      </c>
      <c r="E26" s="249"/>
      <c r="F26" s="444">
        <f t="shared" si="2"/>
        <v>46.663259731791989</v>
      </c>
      <c r="G26" s="249"/>
      <c r="H26" s="249">
        <f t="shared" si="3"/>
        <v>100</v>
      </c>
      <c r="I26" s="425"/>
    </row>
    <row r="27" spans="1:9" ht="10.7" customHeight="1" x14ac:dyDescent="0.3">
      <c r="A27" s="189" t="s">
        <v>51</v>
      </c>
      <c r="B27" s="249">
        <f t="shared" si="0"/>
        <v>5.50111924144404</v>
      </c>
      <c r="C27" s="249"/>
      <c r="D27" s="444">
        <f t="shared" si="1"/>
        <v>22.418724948512654</v>
      </c>
      <c r="E27" s="249"/>
      <c r="F27" s="444">
        <f t="shared" si="2"/>
        <v>72.080155810043294</v>
      </c>
      <c r="G27" s="249"/>
      <c r="H27" s="249">
        <f t="shared" si="3"/>
        <v>100</v>
      </c>
      <c r="I27" s="425"/>
    </row>
    <row r="28" spans="1:9" ht="10.7" customHeight="1" x14ac:dyDescent="0.3">
      <c r="A28" s="189" t="s">
        <v>52</v>
      </c>
      <c r="B28" s="249">
        <f t="shared" si="0"/>
        <v>7.357496380593247</v>
      </c>
      <c r="C28" s="249"/>
      <c r="D28" s="444">
        <f t="shared" si="1"/>
        <v>36.977711188175483</v>
      </c>
      <c r="E28" s="249"/>
      <c r="F28" s="444">
        <f t="shared" si="2"/>
        <v>55.66479243123127</v>
      </c>
      <c r="G28" s="249"/>
      <c r="H28" s="249">
        <f t="shared" si="3"/>
        <v>100</v>
      </c>
      <c r="I28" s="425"/>
    </row>
    <row r="29" spans="1:9" ht="10.7" customHeight="1" x14ac:dyDescent="0.3">
      <c r="A29" s="189" t="s">
        <v>53</v>
      </c>
      <c r="B29" s="249">
        <f t="shared" si="0"/>
        <v>5.0724648648703194</v>
      </c>
      <c r="C29" s="249"/>
      <c r="D29" s="444">
        <f t="shared" si="1"/>
        <v>30.677305710565335</v>
      </c>
      <c r="E29" s="249"/>
      <c r="F29" s="444">
        <f t="shared" si="2"/>
        <v>64.250229424564338</v>
      </c>
      <c r="G29" s="249"/>
      <c r="H29" s="249">
        <f t="shared" si="3"/>
        <v>100</v>
      </c>
      <c r="I29" s="425"/>
    </row>
    <row r="30" spans="1:9" ht="10.7" customHeight="1" x14ac:dyDescent="0.3">
      <c r="A30" s="189" t="s">
        <v>54</v>
      </c>
      <c r="B30" s="249">
        <f t="shared" si="0"/>
        <v>4.6314082956074882</v>
      </c>
      <c r="C30" s="249"/>
      <c r="D30" s="444">
        <f t="shared" si="1"/>
        <v>21.69093356172764</v>
      </c>
      <c r="E30" s="249"/>
      <c r="F30" s="444">
        <f t="shared" si="2"/>
        <v>73.677658142664868</v>
      </c>
      <c r="G30" s="249"/>
      <c r="H30" s="249">
        <f t="shared" si="3"/>
        <v>100</v>
      </c>
      <c r="I30" s="425"/>
    </row>
    <row r="31" spans="1:9" ht="10.7" customHeight="1" x14ac:dyDescent="0.3">
      <c r="A31" s="189" t="s">
        <v>55</v>
      </c>
      <c r="B31" s="249">
        <f t="shared" si="0"/>
        <v>14.064118585976072</v>
      </c>
      <c r="C31" s="249"/>
      <c r="D31" s="444">
        <f t="shared" si="1"/>
        <v>53.663519716898257</v>
      </c>
      <c r="E31" s="249"/>
      <c r="F31" s="444">
        <f t="shared" si="2"/>
        <v>32.272361697125675</v>
      </c>
      <c r="G31" s="249"/>
      <c r="H31" s="249">
        <f t="shared" si="3"/>
        <v>100</v>
      </c>
      <c r="I31" s="425"/>
    </row>
    <row r="32" spans="1:9" ht="10.7" customHeight="1" x14ac:dyDescent="0.3">
      <c r="A32" s="189" t="s">
        <v>56</v>
      </c>
      <c r="B32" s="249">
        <f t="shared" si="0"/>
        <v>17.529646177929607</v>
      </c>
      <c r="C32" s="249"/>
      <c r="D32" s="444">
        <f t="shared" si="1"/>
        <v>59.867512331036131</v>
      </c>
      <c r="E32" s="249"/>
      <c r="F32" s="444">
        <f t="shared" si="2"/>
        <v>22.602841491034258</v>
      </c>
      <c r="G32" s="249"/>
      <c r="H32" s="249">
        <f t="shared" si="3"/>
        <v>100</v>
      </c>
      <c r="I32" s="425"/>
    </row>
    <row r="33" spans="1:9" ht="10.7" customHeight="1" x14ac:dyDescent="0.3">
      <c r="A33" s="189" t="s">
        <v>57</v>
      </c>
      <c r="B33" s="249">
        <f t="shared" si="0"/>
        <v>11.042960477179484</v>
      </c>
      <c r="C33" s="249"/>
      <c r="D33" s="444">
        <f t="shared" si="1"/>
        <v>48.011134017454296</v>
      </c>
      <c r="E33" s="249"/>
      <c r="F33" s="444">
        <f t="shared" si="2"/>
        <v>40.945905505366227</v>
      </c>
      <c r="G33" s="249"/>
      <c r="H33" s="249">
        <f t="shared" si="3"/>
        <v>100</v>
      </c>
      <c r="I33" s="425"/>
    </row>
    <row r="34" spans="1:9" ht="10.7" customHeight="1" x14ac:dyDescent="0.3">
      <c r="A34" s="189" t="s">
        <v>58</v>
      </c>
      <c r="B34" s="249">
        <f t="shared" si="0"/>
        <v>8.9331224184902016</v>
      </c>
      <c r="C34" s="249"/>
      <c r="D34" s="444">
        <f t="shared" si="1"/>
        <v>32.16143773618068</v>
      </c>
      <c r="E34" s="249"/>
      <c r="F34" s="444">
        <f t="shared" si="2"/>
        <v>58.905439845329113</v>
      </c>
      <c r="G34" s="249"/>
      <c r="H34" s="249">
        <f t="shared" si="3"/>
        <v>100</v>
      </c>
      <c r="I34" s="425"/>
    </row>
    <row r="35" spans="1:9" ht="10.7" customHeight="1" x14ac:dyDescent="0.3">
      <c r="A35" s="291" t="s">
        <v>59</v>
      </c>
      <c r="B35" s="250">
        <f t="shared" si="0"/>
        <v>10.504485862968854</v>
      </c>
      <c r="C35" s="250"/>
      <c r="D35" s="446">
        <f t="shared" si="1"/>
        <v>46.781142389474823</v>
      </c>
      <c r="E35" s="250"/>
      <c r="F35" s="446">
        <f t="shared" si="2"/>
        <v>42.714371747556321</v>
      </c>
      <c r="G35" s="250"/>
      <c r="H35" s="250">
        <f t="shared" si="3"/>
        <v>100</v>
      </c>
      <c r="I35" s="426"/>
    </row>
    <row r="36" spans="1:9" ht="10.7" customHeight="1" x14ac:dyDescent="0.3">
      <c r="A36" s="34" t="s">
        <v>25</v>
      </c>
      <c r="B36" s="36">
        <f t="shared" si="0"/>
        <v>8.8988515798918399</v>
      </c>
      <c r="C36" s="390" t="s">
        <v>20</v>
      </c>
      <c r="D36" s="36">
        <f t="shared" si="1"/>
        <v>42.768275412476235</v>
      </c>
      <c r="E36" s="390" t="s">
        <v>20</v>
      </c>
      <c r="F36" s="36">
        <f t="shared" si="2"/>
        <v>48.332873007631925</v>
      </c>
      <c r="G36" s="390" t="s">
        <v>20</v>
      </c>
      <c r="H36" s="36">
        <f t="shared" si="3"/>
        <v>100</v>
      </c>
      <c r="I36" s="390" t="s">
        <v>20</v>
      </c>
    </row>
    <row r="37" spans="1:9" ht="6" customHeight="1" x14ac:dyDescent="0.3">
      <c r="A37" s="34"/>
      <c r="B37" s="36"/>
      <c r="C37" s="390"/>
      <c r="D37" s="36"/>
      <c r="E37" s="390"/>
      <c r="F37" s="36"/>
      <c r="G37" s="390"/>
      <c r="H37" s="36"/>
      <c r="I37" s="390"/>
    </row>
    <row r="38" spans="1:9" ht="17.25" customHeight="1" x14ac:dyDescent="0.3">
      <c r="A38" s="39" t="s">
        <v>440</v>
      </c>
      <c r="B38" s="39"/>
      <c r="C38" s="39"/>
      <c r="D38" s="39"/>
      <c r="E38" s="39"/>
      <c r="F38" s="39"/>
      <c r="G38" s="39"/>
      <c r="H38" s="39"/>
      <c r="I38" s="39"/>
    </row>
    <row r="39" spans="1:9" x14ac:dyDescent="0.3">
      <c r="A39" s="39" t="s">
        <v>44</v>
      </c>
      <c r="B39" s="39"/>
      <c r="C39" s="39"/>
      <c r="D39" s="39"/>
      <c r="E39" s="39"/>
      <c r="F39" s="39"/>
      <c r="G39" s="39"/>
      <c r="H39" s="39"/>
      <c r="I39" s="39"/>
    </row>
    <row r="40" spans="1:9" x14ac:dyDescent="0.3">
      <c r="A40" s="39" t="s">
        <v>45</v>
      </c>
      <c r="B40" s="39"/>
      <c r="C40" s="39"/>
      <c r="D40" s="39"/>
      <c r="E40" s="39"/>
      <c r="F40" s="39"/>
      <c r="G40" s="39"/>
      <c r="H40" s="39"/>
    </row>
    <row r="41" spans="1:9" ht="18" customHeight="1" x14ac:dyDescent="0.3">
      <c r="A41" s="40" t="s">
        <v>46</v>
      </c>
      <c r="B41" s="40"/>
      <c r="C41" s="41"/>
      <c r="D41" s="40"/>
      <c r="E41" s="41"/>
      <c r="F41" s="40"/>
      <c r="G41" s="41"/>
      <c r="H41" s="40"/>
      <c r="I41" s="345"/>
    </row>
    <row r="42" spans="1:9" x14ac:dyDescent="0.3">
      <c r="B42" s="10"/>
      <c r="C42" s="390"/>
      <c r="D42" s="10"/>
      <c r="E42" s="390"/>
      <c r="F42" s="10"/>
      <c r="G42" s="390"/>
      <c r="H42" s="10"/>
    </row>
    <row r="43" spans="1:9" ht="13.5" customHeight="1" x14ac:dyDescent="0.3">
      <c r="B43" s="10"/>
      <c r="C43" s="390"/>
      <c r="D43" s="10"/>
      <c r="E43" s="390"/>
      <c r="F43" s="10"/>
      <c r="G43" s="390"/>
      <c r="H43" s="10"/>
    </row>
    <row r="44" spans="1:9" x14ac:dyDescent="0.3">
      <c r="B44" s="10"/>
      <c r="C44" s="390"/>
      <c r="D44" s="10"/>
      <c r="E44" s="390"/>
      <c r="F44" s="10"/>
      <c r="G44" s="390"/>
      <c r="H44" s="10"/>
    </row>
    <row r="45" spans="1:9" x14ac:dyDescent="0.3">
      <c r="B45" s="10"/>
      <c r="C45" s="390"/>
      <c r="D45" s="10"/>
      <c r="E45" s="390"/>
      <c r="F45" s="10"/>
      <c r="G45" s="390"/>
      <c r="H45" s="10"/>
    </row>
    <row r="46" spans="1:9" x14ac:dyDescent="0.3">
      <c r="C46" s="58"/>
      <c r="E46" s="58"/>
      <c r="G46" s="58"/>
      <c r="I46" s="58"/>
    </row>
    <row r="47" spans="1:9" x14ac:dyDescent="0.3">
      <c r="C47" s="58"/>
      <c r="E47" s="58"/>
      <c r="G47" s="58"/>
      <c r="I47" s="58"/>
    </row>
    <row r="48" spans="1:9" x14ac:dyDescent="0.3">
      <c r="C48" s="58"/>
      <c r="E48" s="58"/>
      <c r="G48" s="58"/>
      <c r="I48" s="58"/>
    </row>
    <row r="49" spans="3:9" ht="12.75" customHeight="1" x14ac:dyDescent="0.3">
      <c r="C49" s="58"/>
      <c r="E49" s="58"/>
      <c r="G49" s="58"/>
      <c r="I49" s="58"/>
    </row>
    <row r="50" spans="3:9" x14ac:dyDescent="0.3">
      <c r="C50" s="58"/>
      <c r="E50" s="58"/>
      <c r="G50" s="58"/>
      <c r="I50" s="58"/>
    </row>
    <row r="51" spans="3:9" ht="13.5" customHeight="1" x14ac:dyDescent="0.3">
      <c r="C51" s="58"/>
      <c r="E51" s="58"/>
      <c r="G51" s="58"/>
      <c r="I51" s="58"/>
    </row>
    <row r="52" spans="3:9" x14ac:dyDescent="0.3">
      <c r="C52" s="58"/>
      <c r="E52" s="58"/>
      <c r="G52" s="58"/>
      <c r="I52" s="58"/>
    </row>
    <row r="53" spans="3:9" ht="12.75" customHeight="1" x14ac:dyDescent="0.3">
      <c r="C53" s="58"/>
      <c r="E53" s="58"/>
      <c r="G53" s="58"/>
      <c r="I53" s="58"/>
    </row>
    <row r="54" spans="3:9" x14ac:dyDescent="0.3">
      <c r="C54" s="58"/>
      <c r="E54" s="58"/>
      <c r="G54" s="58"/>
      <c r="I54" s="58"/>
    </row>
    <row r="55" spans="3:9" x14ac:dyDescent="0.3">
      <c r="C55" s="58"/>
      <c r="E55" s="58"/>
      <c r="G55" s="58"/>
      <c r="I55" s="58"/>
    </row>
    <row r="56" spans="3:9" x14ac:dyDescent="0.3">
      <c r="C56" s="58"/>
      <c r="E56" s="58"/>
      <c r="G56" s="58"/>
      <c r="I56" s="58"/>
    </row>
    <row r="57" spans="3:9" x14ac:dyDescent="0.3">
      <c r="C57" s="58"/>
      <c r="E57" s="58"/>
      <c r="G57" s="58"/>
      <c r="I57" s="58"/>
    </row>
    <row r="58" spans="3:9" x14ac:dyDescent="0.3">
      <c r="C58" s="58"/>
      <c r="E58" s="58"/>
      <c r="G58" s="58"/>
      <c r="I58" s="58"/>
    </row>
    <row r="59" spans="3:9" x14ac:dyDescent="0.3">
      <c r="C59" s="58"/>
      <c r="E59" s="58"/>
      <c r="G59" s="58"/>
      <c r="I59" s="58"/>
    </row>
    <row r="60" spans="3:9" x14ac:dyDescent="0.3">
      <c r="C60" s="58"/>
      <c r="E60" s="58"/>
      <c r="G60" s="58"/>
      <c r="I60" s="58"/>
    </row>
    <row r="61" spans="3:9" x14ac:dyDescent="0.3">
      <c r="C61" s="58"/>
      <c r="E61" s="58"/>
      <c r="G61" s="58"/>
      <c r="I61" s="58"/>
    </row>
    <row r="62" spans="3:9" x14ac:dyDescent="0.3">
      <c r="C62" s="58"/>
      <c r="E62" s="58"/>
      <c r="G62" s="58"/>
      <c r="I62" s="58"/>
    </row>
    <row r="63" spans="3:9" x14ac:dyDescent="0.3">
      <c r="C63" s="58"/>
      <c r="E63" s="58"/>
      <c r="G63" s="58"/>
      <c r="I63" s="58"/>
    </row>
    <row r="64" spans="3:9" x14ac:dyDescent="0.3">
      <c r="C64" s="58"/>
      <c r="E64" s="58"/>
      <c r="G64" s="58"/>
      <c r="I64" s="58"/>
    </row>
    <row r="65" spans="3:9" x14ac:dyDescent="0.3">
      <c r="C65" s="58"/>
      <c r="E65" s="58"/>
      <c r="G65" s="58"/>
      <c r="I65" s="58"/>
    </row>
    <row r="66" spans="3:9" x14ac:dyDescent="0.3">
      <c r="C66" s="58"/>
      <c r="E66" s="58"/>
      <c r="G66" s="58"/>
      <c r="I66" s="58"/>
    </row>
    <row r="67" spans="3:9" x14ac:dyDescent="0.3">
      <c r="C67" s="58"/>
      <c r="E67" s="58"/>
      <c r="G67" s="58"/>
      <c r="I67" s="58"/>
    </row>
    <row r="68" spans="3:9" x14ac:dyDescent="0.3">
      <c r="C68" s="58"/>
      <c r="E68" s="58"/>
      <c r="G68" s="58"/>
      <c r="I68" s="58"/>
    </row>
    <row r="69" spans="3:9" x14ac:dyDescent="0.3">
      <c r="C69" s="58"/>
      <c r="E69" s="58"/>
      <c r="G69" s="58"/>
      <c r="I69" s="58"/>
    </row>
    <row r="70" spans="3:9" x14ac:dyDescent="0.3">
      <c r="C70" s="58"/>
      <c r="E70" s="58"/>
      <c r="G70" s="58"/>
      <c r="I70" s="58"/>
    </row>
    <row r="71" spans="3:9" x14ac:dyDescent="0.3">
      <c r="C71" s="58"/>
      <c r="E71" s="58"/>
      <c r="G71" s="58"/>
      <c r="I71" s="58"/>
    </row>
    <row r="72" spans="3:9" x14ac:dyDescent="0.3">
      <c r="C72" s="58"/>
      <c r="E72" s="58"/>
      <c r="G72" s="58"/>
      <c r="I72" s="58"/>
    </row>
    <row r="73" spans="3:9" x14ac:dyDescent="0.3">
      <c r="C73" s="58"/>
      <c r="E73" s="58"/>
      <c r="G73" s="58"/>
      <c r="I73" s="58"/>
    </row>
    <row r="74" spans="3:9" x14ac:dyDescent="0.3">
      <c r="C74" s="58"/>
      <c r="E74" s="58"/>
      <c r="G74" s="58"/>
      <c r="I74" s="58"/>
    </row>
    <row r="75" spans="3:9" x14ac:dyDescent="0.3">
      <c r="C75" s="58"/>
      <c r="E75" s="58"/>
      <c r="G75" s="58"/>
      <c r="I75" s="58"/>
    </row>
    <row r="76" spans="3:9" x14ac:dyDescent="0.3">
      <c r="C76" s="58"/>
      <c r="E76" s="58"/>
      <c r="G76" s="58"/>
      <c r="I76" s="58"/>
    </row>
    <row r="77" spans="3:9" x14ac:dyDescent="0.3">
      <c r="C77" s="58"/>
      <c r="E77" s="58"/>
      <c r="G77" s="58"/>
      <c r="I77" s="58"/>
    </row>
    <row r="78" spans="3:9" x14ac:dyDescent="0.3">
      <c r="C78" s="58"/>
      <c r="E78" s="58"/>
      <c r="G78" s="58"/>
      <c r="I78" s="58"/>
    </row>
    <row r="79" spans="3:9" ht="18" customHeight="1" x14ac:dyDescent="0.3">
      <c r="C79" s="58"/>
      <c r="E79" s="58"/>
      <c r="G79" s="58"/>
      <c r="I79" s="58"/>
    </row>
    <row r="80" spans="3:9" x14ac:dyDescent="0.3">
      <c r="C80" s="58"/>
      <c r="E80" s="58"/>
      <c r="G80" s="58"/>
      <c r="I80" s="58"/>
    </row>
    <row r="81" spans="3:9" x14ac:dyDescent="0.3">
      <c r="C81" s="58"/>
      <c r="E81" s="58"/>
      <c r="G81" s="58"/>
      <c r="I81" s="58"/>
    </row>
    <row r="82" spans="3:9" x14ac:dyDescent="0.3">
      <c r="C82" s="58"/>
      <c r="E82" s="58"/>
      <c r="G82" s="58"/>
      <c r="I82" s="58"/>
    </row>
    <row r="83" spans="3:9" x14ac:dyDescent="0.3">
      <c r="C83" s="58"/>
      <c r="E83" s="58"/>
      <c r="G83" s="58"/>
      <c r="I83" s="58"/>
    </row>
    <row r="84" spans="3:9" x14ac:dyDescent="0.3">
      <c r="C84" s="58"/>
      <c r="E84" s="58"/>
      <c r="G84" s="58"/>
      <c r="I84" s="58"/>
    </row>
    <row r="85" spans="3:9" x14ac:dyDescent="0.3">
      <c r="C85" s="58"/>
      <c r="E85" s="58"/>
      <c r="G85" s="58"/>
      <c r="I85" s="58"/>
    </row>
    <row r="86" spans="3:9" x14ac:dyDescent="0.3">
      <c r="C86" s="58"/>
      <c r="E86" s="58"/>
      <c r="G86" s="58"/>
      <c r="I86" s="58"/>
    </row>
    <row r="87" spans="3:9" x14ac:dyDescent="0.3">
      <c r="C87" s="58"/>
      <c r="E87" s="58"/>
      <c r="G87" s="58"/>
      <c r="I87" s="58"/>
    </row>
    <row r="88" spans="3:9" x14ac:dyDescent="0.3">
      <c r="C88" s="58"/>
      <c r="E88" s="58"/>
      <c r="G88" s="58"/>
      <c r="I88" s="58"/>
    </row>
    <row r="89" spans="3:9" x14ac:dyDescent="0.3">
      <c r="C89" s="58"/>
      <c r="E89" s="58"/>
      <c r="G89" s="58"/>
      <c r="I89" s="58"/>
    </row>
    <row r="90" spans="3:9" x14ac:dyDescent="0.3">
      <c r="C90" s="58"/>
      <c r="E90" s="58"/>
      <c r="G90" s="58"/>
      <c r="I90" s="58"/>
    </row>
    <row r="91" spans="3:9" x14ac:dyDescent="0.3">
      <c r="C91" s="58"/>
      <c r="E91" s="58"/>
      <c r="G91" s="58"/>
      <c r="I91" s="58"/>
    </row>
    <row r="92" spans="3:9" x14ac:dyDescent="0.3">
      <c r="C92" s="58"/>
      <c r="E92" s="58"/>
      <c r="G92" s="58"/>
      <c r="I92" s="58"/>
    </row>
    <row r="93" spans="3:9" x14ac:dyDescent="0.3">
      <c r="C93" s="58"/>
      <c r="E93" s="58"/>
      <c r="G93" s="58"/>
      <c r="I93" s="58"/>
    </row>
    <row r="94" spans="3:9" x14ac:dyDescent="0.3">
      <c r="C94" s="58"/>
      <c r="E94" s="58"/>
      <c r="G94" s="58"/>
      <c r="I94" s="58"/>
    </row>
    <row r="95" spans="3:9" x14ac:dyDescent="0.3">
      <c r="C95" s="58"/>
      <c r="E95" s="58"/>
      <c r="G95" s="58"/>
      <c r="I95" s="58"/>
    </row>
    <row r="96" spans="3:9" x14ac:dyDescent="0.3">
      <c r="C96" s="58"/>
      <c r="E96" s="58"/>
      <c r="G96" s="58"/>
      <c r="I96" s="58"/>
    </row>
    <row r="97" spans="3:9" x14ac:dyDescent="0.3">
      <c r="C97" s="58"/>
      <c r="E97" s="58"/>
      <c r="G97" s="58"/>
      <c r="I97" s="58"/>
    </row>
    <row r="98" spans="3:9" x14ac:dyDescent="0.3">
      <c r="C98" s="58"/>
      <c r="E98" s="58"/>
      <c r="G98" s="58"/>
      <c r="I98" s="58"/>
    </row>
    <row r="99" spans="3:9" x14ac:dyDescent="0.3">
      <c r="C99" s="58"/>
      <c r="E99" s="58"/>
      <c r="G99" s="58"/>
      <c r="I99" s="58"/>
    </row>
    <row r="100" spans="3:9" x14ac:dyDescent="0.3">
      <c r="C100" s="58"/>
      <c r="E100" s="58"/>
      <c r="G100" s="58"/>
      <c r="I100" s="58"/>
    </row>
    <row r="101" spans="3:9" x14ac:dyDescent="0.3">
      <c r="C101" s="58"/>
      <c r="E101" s="58"/>
      <c r="G101" s="58"/>
      <c r="I101" s="58"/>
    </row>
    <row r="102" spans="3:9" x14ac:dyDescent="0.3">
      <c r="C102" s="58"/>
      <c r="E102" s="58"/>
      <c r="G102" s="58"/>
      <c r="I102" s="58"/>
    </row>
    <row r="103" spans="3:9" x14ac:dyDescent="0.3">
      <c r="C103" s="58"/>
      <c r="E103" s="58"/>
      <c r="G103" s="58"/>
      <c r="I103" s="58"/>
    </row>
    <row r="104" spans="3:9" x14ac:dyDescent="0.3">
      <c r="C104" s="58"/>
      <c r="E104" s="58"/>
      <c r="G104" s="58"/>
      <c r="I104" s="58"/>
    </row>
    <row r="105" spans="3:9" x14ac:dyDescent="0.3">
      <c r="C105" s="58"/>
      <c r="E105" s="58"/>
      <c r="G105" s="58"/>
      <c r="I105" s="58"/>
    </row>
    <row r="106" spans="3:9" x14ac:dyDescent="0.3">
      <c r="C106" s="58"/>
      <c r="E106" s="58"/>
      <c r="G106" s="58"/>
      <c r="I106" s="58"/>
    </row>
    <row r="107" spans="3:9" x14ac:dyDescent="0.3">
      <c r="C107" s="58"/>
      <c r="E107" s="58"/>
      <c r="G107" s="58"/>
      <c r="I107" s="58"/>
    </row>
    <row r="108" spans="3:9" x14ac:dyDescent="0.3">
      <c r="C108" s="58"/>
      <c r="E108" s="58"/>
      <c r="G108" s="58"/>
      <c r="I108" s="58"/>
    </row>
    <row r="109" spans="3:9" x14ac:dyDescent="0.3">
      <c r="C109" s="58"/>
      <c r="E109" s="58"/>
      <c r="G109" s="58"/>
      <c r="I109" s="58"/>
    </row>
    <row r="110" spans="3:9" x14ac:dyDescent="0.3">
      <c r="C110" s="58"/>
      <c r="E110" s="58"/>
      <c r="G110" s="58"/>
      <c r="I110" s="58"/>
    </row>
    <row r="111" spans="3:9" x14ac:dyDescent="0.3">
      <c r="C111" s="58"/>
      <c r="E111" s="58"/>
      <c r="G111" s="58"/>
      <c r="I111" s="58"/>
    </row>
    <row r="112" spans="3:9" x14ac:dyDescent="0.3">
      <c r="C112" s="58"/>
      <c r="E112" s="58"/>
      <c r="G112" s="58"/>
      <c r="I112" s="58"/>
    </row>
    <row r="113" spans="3:9" x14ac:dyDescent="0.3">
      <c r="C113" s="58"/>
      <c r="E113" s="58"/>
      <c r="G113" s="58"/>
      <c r="I113" s="58"/>
    </row>
    <row r="114" spans="3:9" x14ac:dyDescent="0.3">
      <c r="C114" s="58"/>
      <c r="E114" s="58"/>
      <c r="G114" s="58"/>
      <c r="I114" s="58"/>
    </row>
    <row r="115" spans="3:9" x14ac:dyDescent="0.3">
      <c r="C115" s="58"/>
      <c r="E115" s="58"/>
      <c r="G115" s="58"/>
      <c r="I115" s="58"/>
    </row>
    <row r="116" spans="3:9" x14ac:dyDescent="0.3">
      <c r="C116" s="58"/>
      <c r="E116" s="58"/>
      <c r="G116" s="58"/>
      <c r="I116" s="58"/>
    </row>
    <row r="117" spans="3:9" x14ac:dyDescent="0.3">
      <c r="C117" s="58"/>
      <c r="E117" s="58"/>
      <c r="G117" s="58"/>
      <c r="I117" s="58"/>
    </row>
    <row r="118" spans="3:9" x14ac:dyDescent="0.3">
      <c r="C118" s="58"/>
      <c r="E118" s="58"/>
      <c r="G118" s="58"/>
      <c r="I118" s="58"/>
    </row>
    <row r="119" spans="3:9" x14ac:dyDescent="0.3">
      <c r="C119" s="58"/>
      <c r="E119" s="58"/>
      <c r="G119" s="58"/>
      <c r="I119" s="58"/>
    </row>
    <row r="120" spans="3:9" ht="2.65" customHeight="1" x14ac:dyDescent="0.3">
      <c r="C120" s="58"/>
      <c r="E120" s="58"/>
      <c r="G120" s="58"/>
      <c r="I120" s="58"/>
    </row>
    <row r="121" spans="3:9" ht="13.15" customHeight="1" x14ac:dyDescent="0.3">
      <c r="C121" s="58"/>
      <c r="E121" s="58"/>
      <c r="G121" s="58"/>
      <c r="I121" s="58"/>
    </row>
    <row r="122" spans="3:9" ht="21" customHeight="1" x14ac:dyDescent="0.3">
      <c r="C122" s="58"/>
      <c r="E122" s="58"/>
      <c r="G122" s="58"/>
      <c r="I122" s="58"/>
    </row>
    <row r="123" spans="3:9" x14ac:dyDescent="0.3">
      <c r="C123" s="58"/>
      <c r="E123" s="58"/>
      <c r="G123" s="58"/>
      <c r="I123" s="58"/>
    </row>
    <row r="124" spans="3:9" x14ac:dyDescent="0.3">
      <c r="C124" s="58"/>
      <c r="E124" s="58"/>
      <c r="G124" s="58"/>
      <c r="I124" s="58"/>
    </row>
    <row r="125" spans="3:9" x14ac:dyDescent="0.3">
      <c r="C125" s="58"/>
      <c r="E125" s="58"/>
      <c r="G125" s="58"/>
      <c r="I125" s="58"/>
    </row>
    <row r="126" spans="3:9" x14ac:dyDescent="0.3">
      <c r="C126" s="58"/>
      <c r="E126" s="58"/>
      <c r="G126" s="58"/>
      <c r="I126" s="58"/>
    </row>
    <row r="127" spans="3:9" x14ac:dyDescent="0.3">
      <c r="C127" s="58"/>
      <c r="E127" s="58"/>
      <c r="G127" s="58"/>
      <c r="I127" s="58"/>
    </row>
    <row r="128" spans="3:9" x14ac:dyDescent="0.3">
      <c r="C128" s="58"/>
      <c r="E128" s="58"/>
      <c r="G128" s="58"/>
      <c r="I128" s="58"/>
    </row>
    <row r="129" spans="3:9" x14ac:dyDescent="0.3">
      <c r="C129" s="58"/>
      <c r="E129" s="58"/>
      <c r="G129" s="58"/>
      <c r="I129" s="58"/>
    </row>
    <row r="130" spans="3:9" x14ac:dyDescent="0.3">
      <c r="C130" s="58"/>
      <c r="E130" s="58"/>
      <c r="G130" s="58"/>
      <c r="I130" s="58"/>
    </row>
    <row r="131" spans="3:9" x14ac:dyDescent="0.3">
      <c r="C131" s="58"/>
      <c r="E131" s="58"/>
      <c r="G131" s="58"/>
      <c r="I131" s="58"/>
    </row>
    <row r="132" spans="3:9" x14ac:dyDescent="0.3">
      <c r="C132" s="58"/>
      <c r="E132" s="58"/>
      <c r="G132" s="58"/>
      <c r="I132" s="58"/>
    </row>
    <row r="133" spans="3:9" x14ac:dyDescent="0.3">
      <c r="C133" s="58"/>
      <c r="E133" s="58"/>
      <c r="G133" s="58"/>
      <c r="I133" s="58"/>
    </row>
    <row r="134" spans="3:9" x14ac:dyDescent="0.3">
      <c r="C134" s="58"/>
      <c r="E134" s="58"/>
      <c r="G134" s="58"/>
      <c r="I134" s="58"/>
    </row>
    <row r="135" spans="3:9" x14ac:dyDescent="0.3">
      <c r="C135" s="58"/>
      <c r="E135" s="58"/>
      <c r="G135" s="58"/>
      <c r="I135" s="58"/>
    </row>
    <row r="136" spans="3:9" x14ac:dyDescent="0.3">
      <c r="C136" s="58"/>
      <c r="E136" s="58"/>
      <c r="G136" s="58"/>
      <c r="I136" s="58"/>
    </row>
    <row r="137" spans="3:9" x14ac:dyDescent="0.3">
      <c r="C137" s="58"/>
      <c r="E137" s="58"/>
      <c r="G137" s="58"/>
      <c r="I137" s="58"/>
    </row>
    <row r="138" spans="3:9" x14ac:dyDescent="0.3">
      <c r="C138" s="58"/>
      <c r="E138" s="58"/>
      <c r="G138" s="58"/>
      <c r="I138" s="58"/>
    </row>
    <row r="139" spans="3:9" x14ac:dyDescent="0.3">
      <c r="C139" s="58"/>
      <c r="E139" s="58"/>
      <c r="G139" s="58"/>
      <c r="I139" s="58"/>
    </row>
    <row r="140" spans="3:9" x14ac:dyDescent="0.3">
      <c r="C140" s="58"/>
      <c r="E140" s="58"/>
      <c r="G140" s="58"/>
      <c r="I140" s="58"/>
    </row>
    <row r="141" spans="3:9" x14ac:dyDescent="0.3">
      <c r="C141" s="58"/>
      <c r="E141" s="58"/>
      <c r="G141" s="58"/>
      <c r="I141" s="58"/>
    </row>
    <row r="142" spans="3:9" x14ac:dyDescent="0.3">
      <c r="C142" s="58"/>
      <c r="E142" s="58"/>
      <c r="G142" s="58"/>
      <c r="I142" s="58"/>
    </row>
    <row r="143" spans="3:9" x14ac:dyDescent="0.3">
      <c r="C143" s="58"/>
      <c r="E143" s="58"/>
      <c r="G143" s="58"/>
      <c r="I143" s="58"/>
    </row>
    <row r="144" spans="3:9" x14ac:dyDescent="0.3">
      <c r="C144" s="58"/>
      <c r="E144" s="58"/>
      <c r="G144" s="58"/>
      <c r="I144" s="58"/>
    </row>
    <row r="145" spans="3:9" x14ac:dyDescent="0.3">
      <c r="C145" s="58"/>
      <c r="E145" s="58"/>
      <c r="G145" s="58"/>
      <c r="I145" s="58"/>
    </row>
    <row r="146" spans="3:9" x14ac:dyDescent="0.3">
      <c r="C146" s="58"/>
      <c r="E146" s="58"/>
      <c r="G146" s="58"/>
      <c r="I146" s="58"/>
    </row>
    <row r="147" spans="3:9" x14ac:dyDescent="0.3">
      <c r="C147" s="58"/>
      <c r="E147" s="58"/>
      <c r="G147" s="58"/>
      <c r="I147" s="58"/>
    </row>
    <row r="148" spans="3:9" x14ac:dyDescent="0.3">
      <c r="C148" s="58"/>
      <c r="E148" s="58"/>
      <c r="G148" s="58"/>
      <c r="I148" s="58"/>
    </row>
    <row r="149" spans="3:9" x14ac:dyDescent="0.3">
      <c r="C149" s="58"/>
      <c r="E149" s="58"/>
      <c r="G149" s="58"/>
      <c r="I149" s="58"/>
    </row>
    <row r="150" spans="3:9" x14ac:dyDescent="0.3">
      <c r="C150" s="58"/>
      <c r="E150" s="58"/>
      <c r="G150" s="58"/>
      <c r="I150" s="58"/>
    </row>
    <row r="151" spans="3:9" x14ac:dyDescent="0.3">
      <c r="C151" s="58"/>
      <c r="E151" s="58"/>
      <c r="G151" s="58"/>
      <c r="I151" s="58"/>
    </row>
    <row r="152" spans="3:9" x14ac:dyDescent="0.3">
      <c r="C152" s="58"/>
      <c r="E152" s="58"/>
      <c r="G152" s="58"/>
      <c r="I152" s="58"/>
    </row>
    <row r="153" spans="3:9" x14ac:dyDescent="0.3">
      <c r="C153" s="58"/>
      <c r="E153" s="58"/>
      <c r="G153" s="58"/>
      <c r="I153" s="58"/>
    </row>
    <row r="154" spans="3:9" x14ac:dyDescent="0.3">
      <c r="C154" s="58"/>
      <c r="E154" s="58"/>
      <c r="G154" s="58"/>
      <c r="I154" s="58"/>
    </row>
    <row r="155" spans="3:9" x14ac:dyDescent="0.3">
      <c r="C155" s="58"/>
      <c r="E155" s="58"/>
      <c r="G155" s="58"/>
      <c r="I155" s="58"/>
    </row>
    <row r="156" spans="3:9" x14ac:dyDescent="0.3">
      <c r="C156" s="58"/>
      <c r="E156" s="58"/>
      <c r="G156" s="58"/>
      <c r="I156" s="58"/>
    </row>
    <row r="157" spans="3:9" x14ac:dyDescent="0.3">
      <c r="C157" s="58"/>
      <c r="E157" s="58"/>
      <c r="G157" s="58"/>
      <c r="I157" s="58"/>
    </row>
    <row r="158" spans="3:9" x14ac:dyDescent="0.3">
      <c r="C158" s="58"/>
      <c r="E158" s="58"/>
      <c r="G158" s="58"/>
      <c r="I158" s="58"/>
    </row>
    <row r="159" spans="3:9" x14ac:dyDescent="0.3">
      <c r="C159" s="58"/>
      <c r="E159" s="58"/>
      <c r="G159" s="58"/>
      <c r="I159" s="58"/>
    </row>
    <row r="160" spans="3:9" x14ac:dyDescent="0.3">
      <c r="C160" s="58"/>
      <c r="E160" s="58"/>
      <c r="G160" s="58"/>
      <c r="I160" s="58"/>
    </row>
    <row r="161" spans="3:9" x14ac:dyDescent="0.3">
      <c r="C161" s="58"/>
      <c r="E161" s="58"/>
      <c r="G161" s="58"/>
      <c r="I161" s="58"/>
    </row>
  </sheetData>
  <mergeCells count="71">
    <mergeCell ref="A40:H40"/>
    <mergeCell ref="B19:C19"/>
    <mergeCell ref="D19:E19"/>
    <mergeCell ref="F19:G19"/>
    <mergeCell ref="A21:B21"/>
    <mergeCell ref="A38:I38"/>
    <mergeCell ref="A39:I39"/>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D1"/>
    <mergeCell ref="F1:H1"/>
    <mergeCell ref="A2:H2"/>
    <mergeCell ref="A3:H3"/>
    <mergeCell ref="B4:C4"/>
    <mergeCell ref="D4:E4"/>
    <mergeCell ref="F4:G4"/>
    <mergeCell ref="H4:I4"/>
  </mergeCells>
  <pageMargins left="1.05" right="1.05" top="0.5" bottom="0.25" header="0" footer="0"/>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6819-C247-4BED-800E-CBDA459A14AA}">
  <sheetPr>
    <tabColor theme="0"/>
  </sheetPr>
  <dimension ref="A1:C71"/>
  <sheetViews>
    <sheetView showGridLines="0" view="pageLayout" zoomScale="145" zoomScaleNormal="115" zoomScaleSheetLayoutView="100" zoomScalePageLayoutView="145" workbookViewId="0">
      <selection activeCell="L2" sqref="L2"/>
    </sheetView>
  </sheetViews>
  <sheetFormatPr defaultColWidth="7.109375" defaultRowHeight="8.25" x14ac:dyDescent="0.3"/>
  <cols>
    <col min="1" max="1" width="14.6640625" style="58" customWidth="1"/>
    <col min="2" max="2" width="14.77734375" style="58" customWidth="1"/>
    <col min="3" max="3" width="3" style="34" customWidth="1"/>
    <col min="4" max="4" width="8.33203125" style="58" customWidth="1"/>
    <col min="5" max="16384" width="7.109375" style="58"/>
  </cols>
  <sheetData>
    <row r="1" spans="1:3" ht="3.95" customHeight="1" x14ac:dyDescent="0.15">
      <c r="A1" s="3"/>
      <c r="B1" s="3"/>
      <c r="C1" s="3"/>
    </row>
    <row r="2" spans="1:3" ht="26.25" customHeight="1" x14ac:dyDescent="0.3">
      <c r="A2" s="73" t="s">
        <v>446</v>
      </c>
      <c r="B2" s="73"/>
      <c r="C2" s="73"/>
    </row>
    <row r="3" spans="1:3" ht="27.75" customHeight="1" x14ac:dyDescent="0.3">
      <c r="A3" s="8" t="s">
        <v>444</v>
      </c>
      <c r="B3" s="8"/>
      <c r="C3" s="8"/>
    </row>
    <row r="4" spans="1:3" ht="10.7" customHeight="1" x14ac:dyDescent="0.3">
      <c r="A4" s="167" t="s">
        <v>231</v>
      </c>
      <c r="B4" s="253" t="s">
        <v>442</v>
      </c>
      <c r="C4" s="423">
        <v>49000</v>
      </c>
    </row>
    <row r="5" spans="1:3" ht="10.7" customHeight="1" x14ac:dyDescent="0.3">
      <c r="A5" s="207" t="s">
        <v>232</v>
      </c>
      <c r="B5" s="207"/>
      <c r="C5" s="424">
        <v>40000</v>
      </c>
    </row>
    <row r="6" spans="1:3" ht="10.7" customHeight="1" x14ac:dyDescent="0.3">
      <c r="A6" s="189" t="s">
        <v>30</v>
      </c>
      <c r="B6" s="189"/>
      <c r="C6" s="438">
        <v>30000</v>
      </c>
    </row>
    <row r="7" spans="1:3" ht="10.7" customHeight="1" x14ac:dyDescent="0.3">
      <c r="A7" s="189" t="s">
        <v>49</v>
      </c>
      <c r="B7" s="189"/>
      <c r="C7" s="438">
        <v>50000</v>
      </c>
    </row>
    <row r="8" spans="1:3" ht="10.7" customHeight="1" x14ac:dyDescent="0.3">
      <c r="A8" s="189" t="s">
        <v>50</v>
      </c>
      <c r="B8" s="189"/>
      <c r="C8" s="438">
        <v>45000</v>
      </c>
    </row>
    <row r="9" spans="1:3" ht="10.7" customHeight="1" x14ac:dyDescent="0.3">
      <c r="A9" s="189" t="s">
        <v>51</v>
      </c>
      <c r="B9" s="189"/>
      <c r="C9" s="438">
        <v>80000</v>
      </c>
    </row>
    <row r="10" spans="1:3" ht="10.7" customHeight="1" x14ac:dyDescent="0.3">
      <c r="A10" s="189" t="s">
        <v>52</v>
      </c>
      <c r="B10" s="189"/>
      <c r="C10" s="438">
        <v>56000</v>
      </c>
    </row>
    <row r="11" spans="1:3" ht="10.7" customHeight="1" x14ac:dyDescent="0.3">
      <c r="A11" s="189" t="s">
        <v>53</v>
      </c>
      <c r="B11" s="189"/>
      <c r="C11" s="438">
        <v>62000</v>
      </c>
    </row>
    <row r="12" spans="1:3" ht="10.7" customHeight="1" x14ac:dyDescent="0.3">
      <c r="A12" s="189" t="s">
        <v>54</v>
      </c>
      <c r="B12" s="189"/>
      <c r="C12" s="438">
        <v>77000</v>
      </c>
    </row>
    <row r="13" spans="1:3" ht="10.7" customHeight="1" x14ac:dyDescent="0.3">
      <c r="A13" s="189" t="s">
        <v>55</v>
      </c>
      <c r="B13" s="189"/>
      <c r="C13" s="438">
        <v>35000</v>
      </c>
    </row>
    <row r="14" spans="1:3" ht="10.7" customHeight="1" x14ac:dyDescent="0.3">
      <c r="A14" s="189" t="s">
        <v>56</v>
      </c>
      <c r="B14" s="189"/>
      <c r="C14" s="438">
        <v>30000</v>
      </c>
    </row>
    <row r="15" spans="1:3" ht="10.7" customHeight="1" x14ac:dyDescent="0.3">
      <c r="A15" s="189" t="s">
        <v>57</v>
      </c>
      <c r="B15" s="189"/>
      <c r="C15" s="438">
        <v>40000</v>
      </c>
    </row>
    <row r="16" spans="1:3" ht="10.7" customHeight="1" x14ac:dyDescent="0.3">
      <c r="A16" s="189" t="s">
        <v>58</v>
      </c>
      <c r="B16" s="189"/>
      <c r="C16" s="438">
        <v>60000</v>
      </c>
    </row>
    <row r="17" spans="1:3" ht="10.7" customHeight="1" x14ac:dyDescent="0.3">
      <c r="A17" s="189" t="s">
        <v>59</v>
      </c>
      <c r="B17" s="189"/>
      <c r="C17" s="438">
        <v>42000</v>
      </c>
    </row>
    <row r="18" spans="1:3" ht="10.7" customHeight="1" x14ac:dyDescent="0.3">
      <c r="A18" s="177" t="s">
        <v>25</v>
      </c>
      <c r="B18" s="430" t="s">
        <v>442</v>
      </c>
      <c r="C18" s="431">
        <v>48000</v>
      </c>
    </row>
    <row r="19" spans="1:3" ht="6" customHeight="1" x14ac:dyDescent="0.3">
      <c r="A19" s="34"/>
      <c r="B19" s="34"/>
      <c r="C19" s="390"/>
    </row>
    <row r="20" spans="1:3" ht="23.65" customHeight="1" x14ac:dyDescent="0.3">
      <c r="A20" s="39" t="s">
        <v>440</v>
      </c>
      <c r="B20" s="39"/>
      <c r="C20" s="39"/>
    </row>
    <row r="21" spans="1:3" ht="8.25" customHeight="1" x14ac:dyDescent="0.3">
      <c r="A21" s="39" t="s">
        <v>44</v>
      </c>
      <c r="B21" s="39"/>
      <c r="C21" s="39"/>
    </row>
    <row r="22" spans="1:3" ht="8.25" customHeight="1" x14ac:dyDescent="0.3">
      <c r="A22" s="39" t="s">
        <v>45</v>
      </c>
      <c r="B22" s="39"/>
      <c r="C22" s="39"/>
    </row>
    <row r="23" spans="1:3" ht="18" customHeight="1" x14ac:dyDescent="0.3">
      <c r="A23" s="40" t="s">
        <v>46</v>
      </c>
      <c r="B23" s="40"/>
      <c r="C23" s="41"/>
    </row>
    <row r="24" spans="1:3" x14ac:dyDescent="0.3">
      <c r="A24" s="224"/>
      <c r="B24" s="224"/>
    </row>
    <row r="25" spans="1:3" x14ac:dyDescent="0.3">
      <c r="C25" s="390"/>
    </row>
    <row r="26" spans="1:3" ht="12.75" customHeight="1" x14ac:dyDescent="0.3">
      <c r="C26" s="58"/>
    </row>
    <row r="27" spans="1:3" x14ac:dyDescent="0.3">
      <c r="C27" s="58"/>
    </row>
    <row r="28" spans="1:3" x14ac:dyDescent="0.3">
      <c r="C28" s="58"/>
    </row>
    <row r="29" spans="1:3" ht="13.5" customHeight="1" x14ac:dyDescent="0.3">
      <c r="C29" s="58"/>
    </row>
    <row r="30" spans="1:3" x14ac:dyDescent="0.3">
      <c r="C30" s="58"/>
    </row>
    <row r="31" spans="1:3" x14ac:dyDescent="0.3">
      <c r="C31" s="58"/>
    </row>
    <row r="32" spans="1:3" x14ac:dyDescent="0.3">
      <c r="C32" s="58"/>
    </row>
    <row r="33" spans="3:3" x14ac:dyDescent="0.3">
      <c r="C33" s="58"/>
    </row>
    <row r="34" spans="3:3" x14ac:dyDescent="0.3">
      <c r="C34" s="58"/>
    </row>
    <row r="35" spans="3:3" x14ac:dyDescent="0.3">
      <c r="C35" s="58"/>
    </row>
    <row r="36" spans="3:3" x14ac:dyDescent="0.3">
      <c r="C36" s="58"/>
    </row>
    <row r="37" spans="3:3" x14ac:dyDescent="0.3">
      <c r="C37" s="58"/>
    </row>
    <row r="38" spans="3:3" x14ac:dyDescent="0.3">
      <c r="C38" s="58"/>
    </row>
    <row r="39" spans="3:3" x14ac:dyDescent="0.3">
      <c r="C39" s="58"/>
    </row>
    <row r="40" spans="3:3" x14ac:dyDescent="0.3">
      <c r="C40" s="58"/>
    </row>
    <row r="41" spans="3:3" x14ac:dyDescent="0.3">
      <c r="C41" s="58"/>
    </row>
    <row r="42" spans="3:3" ht="12.75" customHeight="1" x14ac:dyDescent="0.3">
      <c r="C42" s="58"/>
    </row>
    <row r="43" spans="3:3" x14ac:dyDescent="0.3">
      <c r="C43" s="58"/>
    </row>
    <row r="44" spans="3:3" x14ac:dyDescent="0.3">
      <c r="C44" s="58"/>
    </row>
    <row r="45" spans="3:3" ht="12.75" customHeight="1" x14ac:dyDescent="0.3">
      <c r="C45" s="58"/>
    </row>
    <row r="46" spans="3:3" x14ac:dyDescent="0.3">
      <c r="C46" s="58"/>
    </row>
    <row r="47" spans="3:3" x14ac:dyDescent="0.3">
      <c r="C47" s="58"/>
    </row>
    <row r="48" spans="3:3" ht="12.75" customHeight="1" x14ac:dyDescent="0.3">
      <c r="C48" s="58"/>
    </row>
    <row r="49" spans="3:3" x14ac:dyDescent="0.3">
      <c r="C49" s="58"/>
    </row>
    <row r="50" spans="3:3" x14ac:dyDescent="0.3">
      <c r="C50" s="58"/>
    </row>
    <row r="51" spans="3:3" ht="21" customHeight="1" x14ac:dyDescent="0.3">
      <c r="C51" s="58"/>
    </row>
    <row r="52" spans="3:3" x14ac:dyDescent="0.3">
      <c r="C52" s="58"/>
    </row>
    <row r="53" spans="3:3" x14ac:dyDescent="0.3">
      <c r="C53" s="58"/>
    </row>
    <row r="54" spans="3:3" x14ac:dyDescent="0.3">
      <c r="C54" s="58"/>
    </row>
    <row r="55" spans="3:3" x14ac:dyDescent="0.3">
      <c r="C55" s="58"/>
    </row>
    <row r="56" spans="3:3" x14ac:dyDescent="0.3">
      <c r="C56" s="58"/>
    </row>
    <row r="57" spans="3:3" x14ac:dyDescent="0.3">
      <c r="C57" s="58"/>
    </row>
    <row r="58" spans="3:3" x14ac:dyDescent="0.3">
      <c r="C58" s="58"/>
    </row>
    <row r="59" spans="3:3" x14ac:dyDescent="0.3">
      <c r="C59" s="58"/>
    </row>
    <row r="60" spans="3:3" x14ac:dyDescent="0.3">
      <c r="C60" s="58"/>
    </row>
    <row r="61" spans="3:3" x14ac:dyDescent="0.3">
      <c r="C61" s="58"/>
    </row>
    <row r="62" spans="3:3" x14ac:dyDescent="0.3">
      <c r="C62" s="58"/>
    </row>
    <row r="63" spans="3:3" x14ac:dyDescent="0.3">
      <c r="C63" s="58"/>
    </row>
    <row r="64" spans="3:3" x14ac:dyDescent="0.3">
      <c r="C64" s="58"/>
    </row>
    <row r="65" spans="3:3" x14ac:dyDescent="0.3">
      <c r="C65" s="58"/>
    </row>
    <row r="66" spans="3:3" x14ac:dyDescent="0.3">
      <c r="C66" s="58"/>
    </row>
    <row r="67" spans="3:3" x14ac:dyDescent="0.3">
      <c r="C67" s="58"/>
    </row>
    <row r="68" spans="3:3" x14ac:dyDescent="0.3">
      <c r="C68" s="58"/>
    </row>
    <row r="69" spans="3:3" x14ac:dyDescent="0.3">
      <c r="C69" s="58"/>
    </row>
    <row r="70" spans="3:3" x14ac:dyDescent="0.3">
      <c r="C70" s="58"/>
    </row>
    <row r="71" spans="3:3" x14ac:dyDescent="0.3">
      <c r="C71" s="58"/>
    </row>
  </sheetData>
  <mergeCells count="6">
    <mergeCell ref="A1:C1"/>
    <mergeCell ref="A2:C2"/>
    <mergeCell ref="A3:C3"/>
    <mergeCell ref="A20:C20"/>
    <mergeCell ref="A21:C21"/>
    <mergeCell ref="A22:C22"/>
  </mergeCells>
  <pageMargins left="1.05" right="1.05" top="0.5" bottom="0.25" header="0" footer="0"/>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1872-297D-42B1-B3AD-CFBDF2939991}">
  <sheetPr>
    <tabColor theme="0"/>
  </sheetPr>
  <dimension ref="A1:M55"/>
  <sheetViews>
    <sheetView showGridLines="0" view="pageLayout" zoomScale="145" zoomScaleNormal="100" zoomScaleSheetLayoutView="100" zoomScalePageLayoutView="145" workbookViewId="0">
      <selection activeCell="F36" sqref="F36"/>
    </sheetView>
  </sheetViews>
  <sheetFormatPr defaultColWidth="7.109375" defaultRowHeight="8.25" x14ac:dyDescent="0.3"/>
  <cols>
    <col min="1" max="1" width="14.6640625" style="58" customWidth="1"/>
    <col min="2" max="2" width="6.44140625" style="58" customWidth="1"/>
    <col min="3" max="3" width="1.44140625" style="58" customWidth="1"/>
    <col min="4" max="4" width="8.109375" style="58" customWidth="1"/>
    <col min="5" max="5" width="0.88671875" style="58" customWidth="1"/>
    <col min="6" max="6" width="7.77734375" style="58" customWidth="1"/>
    <col min="7" max="7" width="0.88671875" style="58" customWidth="1"/>
    <col min="8" max="8" width="7.33203125" style="58" customWidth="1"/>
    <col min="9" max="9" width="0.88671875" style="58" customWidth="1"/>
    <col min="10" max="10" width="7.77734375" style="58" customWidth="1"/>
    <col min="11" max="11" width="0.88671875" style="58" customWidth="1"/>
    <col min="12" max="12" width="7.6640625" style="58" bestFit="1" customWidth="1"/>
    <col min="13" max="13" width="0.88671875" style="58" customWidth="1"/>
    <col min="14" max="16384" width="7.109375" style="58"/>
  </cols>
  <sheetData>
    <row r="1" spans="1:13" ht="12.75" x14ac:dyDescent="0.3">
      <c r="L1" s="432"/>
    </row>
    <row r="2" spans="1:13" ht="6" customHeight="1" x14ac:dyDescent="0.15">
      <c r="A2" s="3"/>
      <c r="B2" s="3"/>
      <c r="C2" s="3"/>
      <c r="D2" s="3"/>
      <c r="E2" s="4"/>
      <c r="F2" s="3"/>
      <c r="G2" s="3"/>
      <c r="H2" s="3"/>
      <c r="I2" s="3"/>
      <c r="J2" s="3"/>
      <c r="K2" s="4"/>
      <c r="L2" s="4"/>
      <c r="M2" s="346"/>
    </row>
    <row r="3" spans="1:13" ht="12.75" customHeight="1" x14ac:dyDescent="0.3">
      <c r="A3" s="6" t="s">
        <v>447</v>
      </c>
      <c r="B3" s="6"/>
      <c r="C3" s="6"/>
      <c r="D3" s="6"/>
      <c r="E3" s="6"/>
      <c r="F3" s="6"/>
      <c r="G3" s="6"/>
      <c r="H3" s="6"/>
      <c r="I3" s="6"/>
      <c r="J3" s="6"/>
      <c r="K3" s="6"/>
      <c r="L3" s="6"/>
    </row>
    <row r="4" spans="1:13" ht="9.75" customHeight="1" x14ac:dyDescent="0.3">
      <c r="A4" s="8" t="s">
        <v>448</v>
      </c>
      <c r="B4" s="8"/>
      <c r="C4" s="8"/>
      <c r="D4" s="8"/>
      <c r="E4" s="60"/>
      <c r="F4" s="8"/>
      <c r="G4" s="8"/>
      <c r="H4" s="8"/>
      <c r="I4" s="8"/>
      <c r="J4" s="8"/>
      <c r="K4" s="60"/>
    </row>
    <row r="5" spans="1:13" ht="9.1999999999999993" customHeight="1" x14ac:dyDescent="0.15">
      <c r="A5" s="1"/>
      <c r="B5" s="101" t="s">
        <v>449</v>
      </c>
      <c r="C5" s="101"/>
      <c r="D5" s="101" t="s">
        <v>450</v>
      </c>
      <c r="E5" s="101"/>
      <c r="F5" s="101" t="s">
        <v>451</v>
      </c>
      <c r="G5" s="101"/>
      <c r="H5" s="101" t="s">
        <v>452</v>
      </c>
      <c r="I5" s="101"/>
      <c r="J5" s="101" t="s">
        <v>453</v>
      </c>
      <c r="K5" s="101"/>
    </row>
    <row r="6" spans="1:13" x14ac:dyDescent="0.15">
      <c r="A6" s="1"/>
      <c r="B6" s="433" t="s">
        <v>454</v>
      </c>
      <c r="C6" s="433"/>
      <c r="D6" s="433" t="s">
        <v>455</v>
      </c>
      <c r="E6" s="433"/>
      <c r="F6" s="433" t="s">
        <v>456</v>
      </c>
      <c r="G6" s="433"/>
      <c r="H6" s="433" t="s">
        <v>457</v>
      </c>
      <c r="I6" s="433"/>
      <c r="J6" s="433" t="s">
        <v>458</v>
      </c>
      <c r="K6" s="433"/>
      <c r="L6" s="433" t="s">
        <v>0</v>
      </c>
      <c r="M6" s="433"/>
    </row>
    <row r="7" spans="1:13" ht="10.7" customHeight="1" x14ac:dyDescent="0.3">
      <c r="A7" s="167" t="s">
        <v>231</v>
      </c>
      <c r="B7" s="204">
        <v>20744178</v>
      </c>
      <c r="C7" s="204">
        <v>20194131</v>
      </c>
      <c r="D7" s="204">
        <v>20248951</v>
      </c>
      <c r="E7" s="204">
        <v>20172134</v>
      </c>
      <c r="F7" s="204">
        <v>20666522</v>
      </c>
      <c r="G7" s="204">
        <v>20996471</v>
      </c>
      <c r="H7" s="204">
        <v>21103134</v>
      </c>
      <c r="I7" s="204">
        <v>20298585.999999989</v>
      </c>
      <c r="J7" s="204">
        <v>20231215</v>
      </c>
      <c r="K7" s="204">
        <v>20242279</v>
      </c>
      <c r="L7" s="204">
        <v>102994000</v>
      </c>
      <c r="M7" s="204">
        <v>101903601</v>
      </c>
    </row>
    <row r="8" spans="1:13" ht="10.7" customHeight="1" x14ac:dyDescent="0.3">
      <c r="A8" s="207" t="s">
        <v>232</v>
      </c>
      <c r="B8" s="325">
        <v>3963050</v>
      </c>
      <c r="C8" s="325">
        <v>3818687</v>
      </c>
      <c r="D8" s="325">
        <v>3809344</v>
      </c>
      <c r="E8" s="325">
        <v>3872253</v>
      </c>
      <c r="F8" s="325">
        <v>3599831</v>
      </c>
      <c r="G8" s="325">
        <v>3610204</v>
      </c>
      <c r="H8" s="325">
        <v>3438157</v>
      </c>
      <c r="I8" s="325">
        <v>3249538</v>
      </c>
      <c r="J8" s="325">
        <v>3715803</v>
      </c>
      <c r="K8" s="325">
        <v>3608484</v>
      </c>
      <c r="L8" s="325">
        <v>18526185</v>
      </c>
      <c r="M8" s="325">
        <v>18159166</v>
      </c>
    </row>
    <row r="9" spans="1:13" ht="10.7" customHeight="1" x14ac:dyDescent="0.3">
      <c r="A9" s="189" t="s">
        <v>30</v>
      </c>
      <c r="B9" s="147">
        <v>1117832</v>
      </c>
      <c r="C9" s="147"/>
      <c r="D9" s="293">
        <v>1260632</v>
      </c>
      <c r="E9" s="293"/>
      <c r="F9" s="293">
        <v>1064728</v>
      </c>
      <c r="G9" s="293"/>
      <c r="H9" s="293">
        <v>745267</v>
      </c>
      <c r="I9" s="293"/>
      <c r="J9" s="293">
        <v>361893</v>
      </c>
      <c r="K9" s="293"/>
      <c r="L9" s="293">
        <v>4550352</v>
      </c>
      <c r="M9" s="263"/>
    </row>
    <row r="10" spans="1:13" ht="10.7" customHeight="1" x14ac:dyDescent="0.3">
      <c r="A10" s="189" t="s">
        <v>49</v>
      </c>
      <c r="B10" s="147">
        <v>645308</v>
      </c>
      <c r="C10" s="147"/>
      <c r="D10" s="293">
        <v>522321</v>
      </c>
      <c r="E10" s="293"/>
      <c r="F10" s="293">
        <v>559489</v>
      </c>
      <c r="G10" s="293"/>
      <c r="H10" s="293">
        <v>694044</v>
      </c>
      <c r="I10" s="293"/>
      <c r="J10" s="293">
        <v>930333</v>
      </c>
      <c r="K10" s="293"/>
      <c r="L10" s="293">
        <v>3351495</v>
      </c>
      <c r="M10" s="263"/>
    </row>
    <row r="11" spans="1:13" ht="10.7" customHeight="1" x14ac:dyDescent="0.3">
      <c r="A11" s="189" t="s">
        <v>50</v>
      </c>
      <c r="B11" s="147">
        <v>13465</v>
      </c>
      <c r="C11" s="147"/>
      <c r="D11" s="293">
        <v>7659</v>
      </c>
      <c r="E11" s="293"/>
      <c r="F11" s="293">
        <v>9633</v>
      </c>
      <c r="G11" s="293"/>
      <c r="H11" s="293">
        <v>9685</v>
      </c>
      <c r="I11" s="293"/>
      <c r="J11" s="293">
        <v>10376</v>
      </c>
      <c r="K11" s="293"/>
      <c r="L11" s="293">
        <v>50818</v>
      </c>
      <c r="M11" s="263"/>
    </row>
    <row r="12" spans="1:13" ht="10.7" customHeight="1" x14ac:dyDescent="0.3">
      <c r="A12" s="189" t="s">
        <v>51</v>
      </c>
      <c r="B12" s="147">
        <v>152752</v>
      </c>
      <c r="C12" s="147"/>
      <c r="D12" s="293">
        <v>153246</v>
      </c>
      <c r="E12" s="293"/>
      <c r="F12" s="293">
        <v>200924</v>
      </c>
      <c r="G12" s="293"/>
      <c r="H12" s="293">
        <v>333207</v>
      </c>
      <c r="I12" s="293"/>
      <c r="J12" s="293">
        <v>628139</v>
      </c>
      <c r="K12" s="293"/>
      <c r="L12" s="293">
        <v>1468268</v>
      </c>
      <c r="M12" s="263"/>
    </row>
    <row r="13" spans="1:13" ht="10.7" customHeight="1" x14ac:dyDescent="0.3">
      <c r="A13" s="189" t="s">
        <v>52</v>
      </c>
      <c r="B13" s="147">
        <v>12483</v>
      </c>
      <c r="C13" s="147"/>
      <c r="D13" s="124">
        <v>17258</v>
      </c>
      <c r="E13" s="124"/>
      <c r="F13" s="124">
        <v>16351</v>
      </c>
      <c r="G13" s="124"/>
      <c r="H13" s="124">
        <v>20960</v>
      </c>
      <c r="I13" s="124"/>
      <c r="J13" s="124">
        <v>28837</v>
      </c>
      <c r="K13" s="124"/>
      <c r="L13" s="124">
        <v>95889</v>
      </c>
      <c r="M13" s="76"/>
    </row>
    <row r="14" spans="1:13" ht="10.7" customHeight="1" x14ac:dyDescent="0.3">
      <c r="A14" s="189" t="s">
        <v>53</v>
      </c>
      <c r="B14" s="147">
        <v>464035</v>
      </c>
      <c r="C14" s="147"/>
      <c r="D14" s="124">
        <v>403162</v>
      </c>
      <c r="E14" s="124"/>
      <c r="F14" s="124">
        <v>394804</v>
      </c>
      <c r="G14" s="124"/>
      <c r="H14" s="124">
        <v>441374</v>
      </c>
      <c r="I14" s="124"/>
      <c r="J14" s="124">
        <v>636009</v>
      </c>
      <c r="K14" s="124"/>
      <c r="L14" s="124">
        <v>2339384</v>
      </c>
      <c r="M14" s="76"/>
    </row>
    <row r="15" spans="1:13" ht="10.5" customHeight="1" x14ac:dyDescent="0.3">
      <c r="A15" s="189" t="s">
        <v>54</v>
      </c>
      <c r="B15" s="147">
        <v>72741</v>
      </c>
      <c r="C15" s="147"/>
      <c r="D15" s="124">
        <v>58409</v>
      </c>
      <c r="E15" s="124"/>
      <c r="F15" s="124">
        <v>70938</v>
      </c>
      <c r="G15" s="124"/>
      <c r="H15" s="124">
        <v>72963</v>
      </c>
      <c r="I15" s="124"/>
      <c r="J15" s="124">
        <v>135332</v>
      </c>
      <c r="K15" s="124"/>
      <c r="L15" s="124">
        <v>410383</v>
      </c>
      <c r="M15" s="76"/>
    </row>
    <row r="16" spans="1:13" ht="10.7" customHeight="1" x14ac:dyDescent="0.3">
      <c r="A16" s="189" t="s">
        <v>55</v>
      </c>
      <c r="B16" s="147">
        <v>526856</v>
      </c>
      <c r="C16" s="147"/>
      <c r="D16" s="124">
        <v>430911</v>
      </c>
      <c r="E16" s="124"/>
      <c r="F16" s="124">
        <v>386883</v>
      </c>
      <c r="G16" s="124"/>
      <c r="H16" s="124">
        <v>319706</v>
      </c>
      <c r="I16" s="124"/>
      <c r="J16" s="124">
        <v>253729</v>
      </c>
      <c r="K16" s="124"/>
      <c r="L16" s="124">
        <v>1918085</v>
      </c>
      <c r="M16" s="76"/>
    </row>
    <row r="17" spans="1:13" ht="10.7" customHeight="1" x14ac:dyDescent="0.3">
      <c r="A17" s="189" t="s">
        <v>56</v>
      </c>
      <c r="B17" s="147">
        <v>313847</v>
      </c>
      <c r="C17" s="147"/>
      <c r="D17" s="293">
        <v>364005</v>
      </c>
      <c r="E17" s="293"/>
      <c r="F17" s="293">
        <v>302928</v>
      </c>
      <c r="G17" s="293"/>
      <c r="H17" s="293">
        <v>233591</v>
      </c>
      <c r="I17" s="293"/>
      <c r="J17" s="293">
        <v>142635</v>
      </c>
      <c r="K17" s="293"/>
      <c r="L17" s="293">
        <v>1357006</v>
      </c>
      <c r="M17" s="263"/>
    </row>
    <row r="18" spans="1:13" ht="10.7" customHeight="1" x14ac:dyDescent="0.3">
      <c r="A18" s="189" t="s">
        <v>57</v>
      </c>
      <c r="B18" s="147">
        <v>260250</v>
      </c>
      <c r="C18" s="147"/>
      <c r="D18" s="293">
        <v>267990</v>
      </c>
      <c r="E18" s="293"/>
      <c r="F18" s="293">
        <v>282476</v>
      </c>
      <c r="G18" s="293"/>
      <c r="H18" s="293">
        <v>269308</v>
      </c>
      <c r="I18" s="293"/>
      <c r="J18" s="293">
        <v>251520</v>
      </c>
      <c r="K18" s="293"/>
      <c r="L18" s="293">
        <v>1331544</v>
      </c>
      <c r="M18" s="263"/>
    </row>
    <row r="19" spans="1:13" ht="10.7" customHeight="1" x14ac:dyDescent="0.3">
      <c r="A19" s="189" t="s">
        <v>58</v>
      </c>
      <c r="B19" s="147">
        <v>197391</v>
      </c>
      <c r="C19" s="147"/>
      <c r="D19" s="293">
        <v>136843</v>
      </c>
      <c r="E19" s="293"/>
      <c r="F19" s="293">
        <v>126084</v>
      </c>
      <c r="G19" s="293"/>
      <c r="H19" s="293">
        <v>129897</v>
      </c>
      <c r="I19" s="293"/>
      <c r="J19" s="293">
        <v>194614</v>
      </c>
      <c r="K19" s="293"/>
      <c r="L19" s="293">
        <v>784829</v>
      </c>
      <c r="M19" s="263"/>
    </row>
    <row r="20" spans="1:13" ht="10.7" customHeight="1" x14ac:dyDescent="0.3">
      <c r="A20" s="189" t="s">
        <v>59</v>
      </c>
      <c r="B20" s="147">
        <v>183461</v>
      </c>
      <c r="C20" s="147"/>
      <c r="D20" s="293">
        <v>182741</v>
      </c>
      <c r="E20" s="293"/>
      <c r="F20" s="293">
        <v>181513</v>
      </c>
      <c r="G20" s="293"/>
      <c r="H20" s="293">
        <v>166382</v>
      </c>
      <c r="I20" s="293"/>
      <c r="J20" s="293">
        <v>140541</v>
      </c>
      <c r="K20" s="293"/>
      <c r="L20" s="293">
        <v>854638</v>
      </c>
      <c r="M20" s="263"/>
    </row>
    <row r="21" spans="1:13" ht="10.7" customHeight="1" x14ac:dyDescent="0.3">
      <c r="A21" s="177" t="s">
        <v>0</v>
      </c>
      <c r="B21" s="229">
        <v>24707228</v>
      </c>
      <c r="C21" s="229"/>
      <c r="D21" s="229">
        <v>24058295</v>
      </c>
      <c r="E21" s="229"/>
      <c r="F21" s="229">
        <v>24266353</v>
      </c>
      <c r="G21" s="229"/>
      <c r="H21" s="229">
        <v>24541291</v>
      </c>
      <c r="I21" s="229"/>
      <c r="J21" s="229">
        <v>23947018</v>
      </c>
      <c r="K21" s="229"/>
      <c r="L21" s="229">
        <v>121520185</v>
      </c>
      <c r="M21" s="229"/>
    </row>
    <row r="22" spans="1:13" ht="7.5" customHeight="1" x14ac:dyDescent="0.3">
      <c r="B22" s="10"/>
      <c r="C22" s="10"/>
      <c r="D22" s="10"/>
      <c r="E22" s="10"/>
      <c r="F22" s="10"/>
      <c r="G22" s="10"/>
      <c r="H22" s="10"/>
      <c r="I22" s="10"/>
      <c r="J22" s="10"/>
      <c r="K22" s="10"/>
      <c r="L22" s="214"/>
    </row>
    <row r="23" spans="1:13" ht="10.7" customHeight="1" x14ac:dyDescent="0.3">
      <c r="A23" s="70" t="s">
        <v>203</v>
      </c>
      <c r="B23" s="70"/>
      <c r="C23" s="70"/>
      <c r="D23" s="70"/>
      <c r="E23" s="70"/>
      <c r="F23" s="70"/>
      <c r="G23" s="70"/>
      <c r="H23" s="70"/>
      <c r="I23" s="70"/>
      <c r="J23" s="70"/>
      <c r="K23" s="70"/>
      <c r="L23" s="70"/>
    </row>
    <row r="24" spans="1:13" ht="10.7" customHeight="1" x14ac:dyDescent="0.3">
      <c r="A24" s="14" t="s">
        <v>231</v>
      </c>
      <c r="B24" s="22">
        <f>(B7/$L7)*100</f>
        <v>20.141151911761852</v>
      </c>
      <c r="C24" s="434" t="s">
        <v>20</v>
      </c>
      <c r="D24" s="22">
        <f t="shared" ref="D24:L24" si="0">(D7/$L7)*100</f>
        <v>19.66032098957221</v>
      </c>
      <c r="E24" s="434" t="s">
        <v>20</v>
      </c>
      <c r="F24" s="22">
        <f t="shared" si="0"/>
        <v>20.06575334485504</v>
      </c>
      <c r="G24" s="434" t="s">
        <v>20</v>
      </c>
      <c r="H24" s="22">
        <f t="shared" si="0"/>
        <v>20.489673184845721</v>
      </c>
      <c r="I24" s="434" t="s">
        <v>20</v>
      </c>
      <c r="J24" s="22">
        <f t="shared" si="0"/>
        <v>19.643100568965181</v>
      </c>
      <c r="K24" s="434" t="s">
        <v>20</v>
      </c>
      <c r="L24" s="22">
        <f t="shared" si="0"/>
        <v>100</v>
      </c>
      <c r="M24" s="434" t="s">
        <v>20</v>
      </c>
    </row>
    <row r="25" spans="1:13" ht="10.7" customHeight="1" x14ac:dyDescent="0.3">
      <c r="A25" s="19" t="s">
        <v>232</v>
      </c>
      <c r="B25" s="435">
        <f t="shared" ref="B25:L38" si="1">(B8/$L8)*100</f>
        <v>21.391614085684669</v>
      </c>
      <c r="C25" s="435"/>
      <c r="D25" s="435">
        <f t="shared" si="1"/>
        <v>20.561945160323077</v>
      </c>
      <c r="E25" s="435"/>
      <c r="F25" s="435">
        <f t="shared" si="1"/>
        <v>19.431043142449457</v>
      </c>
      <c r="G25" s="435"/>
      <c r="H25" s="435">
        <f t="shared" si="1"/>
        <v>18.558364822547112</v>
      </c>
      <c r="I25" s="435"/>
      <c r="J25" s="435">
        <f t="shared" si="1"/>
        <v>20.057032788995681</v>
      </c>
      <c r="K25" s="435"/>
      <c r="L25" s="435">
        <f t="shared" si="1"/>
        <v>100</v>
      </c>
      <c r="M25" s="435"/>
    </row>
    <row r="26" spans="1:13" ht="10.7" customHeight="1" x14ac:dyDescent="0.3">
      <c r="A26" s="447" t="s">
        <v>30</v>
      </c>
      <c r="B26" s="448">
        <f t="shared" si="1"/>
        <v>24.565835785890851</v>
      </c>
      <c r="C26" s="448"/>
      <c r="D26" s="448">
        <f t="shared" si="1"/>
        <v>27.704054543472679</v>
      </c>
      <c r="E26" s="448"/>
      <c r="F26" s="448">
        <f t="shared" si="1"/>
        <v>23.398805191334649</v>
      </c>
      <c r="G26" s="448"/>
      <c r="H26" s="448">
        <f t="shared" si="1"/>
        <v>16.378227442624219</v>
      </c>
      <c r="I26" s="448"/>
      <c r="J26" s="448">
        <f t="shared" si="1"/>
        <v>7.9530770366776027</v>
      </c>
      <c r="K26" s="448"/>
      <c r="L26" s="448">
        <f t="shared" si="1"/>
        <v>100</v>
      </c>
      <c r="M26" s="157"/>
    </row>
    <row r="27" spans="1:13" ht="10.7" customHeight="1" x14ac:dyDescent="0.3">
      <c r="A27" s="447" t="s">
        <v>49</v>
      </c>
      <c r="B27" s="448">
        <f t="shared" si="1"/>
        <v>19.254332767914022</v>
      </c>
      <c r="C27" s="448"/>
      <c r="D27" s="448">
        <f t="shared" si="1"/>
        <v>15.584716671216874</v>
      </c>
      <c r="E27" s="448"/>
      <c r="F27" s="448">
        <f t="shared" si="1"/>
        <v>16.693714297649258</v>
      </c>
      <c r="G27" s="448"/>
      <c r="H27" s="448">
        <f t="shared" si="1"/>
        <v>20.708489793360872</v>
      </c>
      <c r="I27" s="448"/>
      <c r="J27" s="448">
        <f t="shared" si="1"/>
        <v>27.758746469858973</v>
      </c>
      <c r="K27" s="448"/>
      <c r="L27" s="448">
        <f t="shared" si="1"/>
        <v>100</v>
      </c>
      <c r="M27" s="157"/>
    </row>
    <row r="28" spans="1:13" ht="10.7" customHeight="1" x14ac:dyDescent="0.3">
      <c r="A28" s="447" t="s">
        <v>50</v>
      </c>
      <c r="B28" s="448">
        <f t="shared" si="1"/>
        <v>26.49651698217167</v>
      </c>
      <c r="C28" s="448"/>
      <c r="D28" s="448">
        <f t="shared" si="1"/>
        <v>15.071431382580974</v>
      </c>
      <c r="E28" s="448"/>
      <c r="F28" s="448">
        <f t="shared" si="1"/>
        <v>18.955881774174504</v>
      </c>
      <c r="G28" s="448"/>
      <c r="H28" s="448">
        <f t="shared" si="1"/>
        <v>19.058207721673423</v>
      </c>
      <c r="I28" s="448"/>
      <c r="J28" s="448">
        <f t="shared" si="1"/>
        <v>20.417962139399425</v>
      </c>
      <c r="K28" s="448"/>
      <c r="L28" s="448">
        <f t="shared" si="1"/>
        <v>100</v>
      </c>
      <c r="M28" s="157"/>
    </row>
    <row r="29" spans="1:13" ht="10.7" customHeight="1" x14ac:dyDescent="0.3">
      <c r="A29" s="447" t="s">
        <v>51</v>
      </c>
      <c r="B29" s="448">
        <f t="shared" si="1"/>
        <v>10.403550305530054</v>
      </c>
      <c r="C29" s="448"/>
      <c r="D29" s="448">
        <f t="shared" si="1"/>
        <v>10.437195389397576</v>
      </c>
      <c r="E29" s="448"/>
      <c r="F29" s="448">
        <f t="shared" si="1"/>
        <v>13.684422734814081</v>
      </c>
      <c r="G29" s="448"/>
      <c r="H29" s="448">
        <f t="shared" si="1"/>
        <v>22.693881498473033</v>
      </c>
      <c r="I29" s="448"/>
      <c r="J29" s="448">
        <f t="shared" si="1"/>
        <v>42.780950071785263</v>
      </c>
      <c r="K29" s="448"/>
      <c r="L29" s="448">
        <f t="shared" si="1"/>
        <v>100</v>
      </c>
      <c r="M29" s="157"/>
    </row>
    <row r="30" spans="1:13" ht="10.7" customHeight="1" x14ac:dyDescent="0.3">
      <c r="A30" s="447" t="s">
        <v>52</v>
      </c>
      <c r="B30" s="448">
        <f t="shared" si="1"/>
        <v>13.018177267465509</v>
      </c>
      <c r="C30" s="448"/>
      <c r="D30" s="448">
        <f t="shared" si="1"/>
        <v>17.997893397574281</v>
      </c>
      <c r="E30" s="448"/>
      <c r="F30" s="448">
        <f t="shared" si="1"/>
        <v>17.052008050975605</v>
      </c>
      <c r="G30" s="448"/>
      <c r="H30" s="448">
        <f t="shared" si="1"/>
        <v>21.858607348079552</v>
      </c>
      <c r="I30" s="448"/>
      <c r="J30" s="448">
        <f t="shared" si="1"/>
        <v>30.073313935905055</v>
      </c>
      <c r="K30" s="448"/>
      <c r="L30" s="448">
        <f t="shared" si="1"/>
        <v>100</v>
      </c>
      <c r="M30" s="157"/>
    </row>
    <row r="31" spans="1:13" ht="10.7" customHeight="1" x14ac:dyDescent="0.3">
      <c r="A31" s="447" t="s">
        <v>53</v>
      </c>
      <c r="B31" s="448">
        <f t="shared" si="1"/>
        <v>19.835777281540782</v>
      </c>
      <c r="C31" s="448"/>
      <c r="D31" s="448">
        <f t="shared" si="1"/>
        <v>17.233682029115357</v>
      </c>
      <c r="E31" s="448"/>
      <c r="F31" s="448">
        <f t="shared" si="1"/>
        <v>16.876408490440216</v>
      </c>
      <c r="G31" s="448"/>
      <c r="H31" s="448">
        <f t="shared" si="1"/>
        <v>18.867103476812698</v>
      </c>
      <c r="I31" s="448"/>
      <c r="J31" s="448">
        <f t="shared" si="1"/>
        <v>27.187028722090943</v>
      </c>
      <c r="K31" s="448"/>
      <c r="L31" s="448">
        <f t="shared" si="1"/>
        <v>100</v>
      </c>
      <c r="M31" s="157"/>
    </row>
    <row r="32" spans="1:13" ht="10.5" customHeight="1" x14ac:dyDescent="0.3">
      <c r="A32" s="447" t="s">
        <v>54</v>
      </c>
      <c r="B32" s="448">
        <f t="shared" si="1"/>
        <v>17.725149433577904</v>
      </c>
      <c r="C32" s="448"/>
      <c r="D32" s="448">
        <f t="shared" si="1"/>
        <v>14.232802041020218</v>
      </c>
      <c r="E32" s="448"/>
      <c r="F32" s="448">
        <f t="shared" si="1"/>
        <v>17.285803749180641</v>
      </c>
      <c r="G32" s="448"/>
      <c r="H32" s="448">
        <f t="shared" si="1"/>
        <v>17.779245241640126</v>
      </c>
      <c r="I32" s="448"/>
      <c r="J32" s="448">
        <f t="shared" si="1"/>
        <v>32.976999534581111</v>
      </c>
      <c r="K32" s="448"/>
      <c r="L32" s="448">
        <f t="shared" si="1"/>
        <v>100</v>
      </c>
      <c r="M32" s="157"/>
    </row>
    <row r="33" spans="1:13" ht="10.7" customHeight="1" x14ac:dyDescent="0.3">
      <c r="A33" s="447" t="s">
        <v>55</v>
      </c>
      <c r="B33" s="448">
        <f t="shared" si="1"/>
        <v>27.467812948852632</v>
      </c>
      <c r="C33" s="448"/>
      <c r="D33" s="448">
        <f t="shared" si="1"/>
        <v>22.465688434037073</v>
      </c>
      <c r="E33" s="448"/>
      <c r="F33" s="448">
        <f t="shared" si="1"/>
        <v>20.170273997242042</v>
      </c>
      <c r="G33" s="448"/>
      <c r="H33" s="448">
        <f t="shared" si="1"/>
        <v>16.667978739211247</v>
      </c>
      <c r="I33" s="448"/>
      <c r="J33" s="448">
        <f t="shared" si="1"/>
        <v>13.228245880657012</v>
      </c>
      <c r="K33" s="448"/>
      <c r="L33" s="448">
        <f t="shared" si="1"/>
        <v>100</v>
      </c>
      <c r="M33" s="157"/>
    </row>
    <row r="34" spans="1:13" ht="10.7" customHeight="1" x14ac:dyDescent="0.3">
      <c r="A34" s="447" t="s">
        <v>56</v>
      </c>
      <c r="B34" s="448">
        <f t="shared" si="1"/>
        <v>23.12790068724825</v>
      </c>
      <c r="C34" s="448"/>
      <c r="D34" s="448">
        <f t="shared" si="1"/>
        <v>26.824126053974705</v>
      </c>
      <c r="E34" s="448"/>
      <c r="F34" s="448">
        <f t="shared" si="1"/>
        <v>22.323261651017017</v>
      </c>
      <c r="G34" s="448"/>
      <c r="H34" s="448">
        <f t="shared" si="1"/>
        <v>17.213704287232336</v>
      </c>
      <c r="I34" s="448"/>
      <c r="J34" s="448">
        <f t="shared" si="1"/>
        <v>10.511007320527691</v>
      </c>
      <c r="K34" s="448"/>
      <c r="L34" s="448">
        <f t="shared" si="1"/>
        <v>100</v>
      </c>
      <c r="M34" s="157"/>
    </row>
    <row r="35" spans="1:13" ht="10.7" customHeight="1" x14ac:dyDescent="0.3">
      <c r="A35" s="447" t="s">
        <v>57</v>
      </c>
      <c r="B35" s="448">
        <f t="shared" si="1"/>
        <v>19.544979362304211</v>
      </c>
      <c r="C35" s="448"/>
      <c r="D35" s="448">
        <f t="shared" si="1"/>
        <v>20.126259440168706</v>
      </c>
      <c r="E35" s="448"/>
      <c r="F35" s="448">
        <f t="shared" si="1"/>
        <v>21.214169415355407</v>
      </c>
      <c r="G35" s="448"/>
      <c r="H35" s="448">
        <f t="shared" si="1"/>
        <v>20.22524227513323</v>
      </c>
      <c r="I35" s="448"/>
      <c r="J35" s="448">
        <f>(J18/$L18)*100</f>
        <v>18.889349507038446</v>
      </c>
      <c r="K35" s="448"/>
      <c r="L35" s="448">
        <f t="shared" si="1"/>
        <v>100</v>
      </c>
      <c r="M35" s="157"/>
    </row>
    <row r="36" spans="1:13" ht="10.7" customHeight="1" x14ac:dyDescent="0.3">
      <c r="A36" s="447" t="s">
        <v>58</v>
      </c>
      <c r="B36" s="448">
        <f t="shared" si="1"/>
        <v>25.150829034095324</v>
      </c>
      <c r="C36" s="448"/>
      <c r="D36" s="448">
        <f t="shared" si="1"/>
        <v>17.43602746585562</v>
      </c>
      <c r="E36" s="448"/>
      <c r="F36" s="448">
        <f>(F19/$L19)*100</f>
        <v>16.065155594403365</v>
      </c>
      <c r="G36" s="448"/>
      <c r="H36" s="448">
        <f t="shared" si="1"/>
        <v>16.550993910775468</v>
      </c>
      <c r="I36" s="448"/>
      <c r="J36" s="448">
        <f t="shared" ref="J36" si="2">(J19/$L19)*100</f>
        <v>24.79699399487022</v>
      </c>
      <c r="K36" s="448"/>
      <c r="L36" s="448">
        <f t="shared" si="1"/>
        <v>100</v>
      </c>
      <c r="M36" s="157"/>
    </row>
    <row r="37" spans="1:13" ht="10.7" customHeight="1" x14ac:dyDescent="0.3">
      <c r="A37" s="449" t="s">
        <v>59</v>
      </c>
      <c r="B37" s="450">
        <f t="shared" si="1"/>
        <v>21.466515647560723</v>
      </c>
      <c r="C37" s="450"/>
      <c r="D37" s="450">
        <f t="shared" si="1"/>
        <v>21.382269452095507</v>
      </c>
      <c r="E37" s="450"/>
      <c r="F37" s="450">
        <f t="shared" ref="F37" si="3">(F20/$L20)*100</f>
        <v>21.238582885385391</v>
      </c>
      <c r="G37" s="450"/>
      <c r="H37" s="450">
        <f t="shared" si="1"/>
        <v>19.468125685962946</v>
      </c>
      <c r="I37" s="450"/>
      <c r="J37" s="450">
        <f>(J20/$L20)*100</f>
        <v>16.444506328995434</v>
      </c>
      <c r="K37" s="450"/>
      <c r="L37" s="450">
        <f t="shared" si="1"/>
        <v>100</v>
      </c>
      <c r="M37" s="436"/>
    </row>
    <row r="38" spans="1:13" ht="10.7" customHeight="1" x14ac:dyDescent="0.3">
      <c r="A38" s="34" t="s">
        <v>25</v>
      </c>
      <c r="B38" s="36">
        <f t="shared" si="1"/>
        <v>20.331789323724283</v>
      </c>
      <c r="C38" s="37" t="s">
        <v>20</v>
      </c>
      <c r="D38" s="36">
        <f>(D21/$L21)*100</f>
        <v>19.797776805557035</v>
      </c>
      <c r="E38" s="37" t="s">
        <v>20</v>
      </c>
      <c r="F38" s="36">
        <f>(F21/$L21)*100</f>
        <v>19.968989513964285</v>
      </c>
      <c r="G38" s="37" t="s">
        <v>20</v>
      </c>
      <c r="H38" s="36">
        <f>(H21/$L21)*100</f>
        <v>20.195238346617067</v>
      </c>
      <c r="I38" s="37" t="s">
        <v>20</v>
      </c>
      <c r="J38" s="36">
        <f>(J21/$L21)*100</f>
        <v>19.706206010137329</v>
      </c>
      <c r="K38" s="37" t="s">
        <v>20</v>
      </c>
      <c r="L38" s="36">
        <f>(L21/$L21)*100</f>
        <v>100</v>
      </c>
      <c r="M38" s="37" t="s">
        <v>20</v>
      </c>
    </row>
    <row r="39" spans="1:13" ht="6" customHeight="1" x14ac:dyDescent="0.3">
      <c r="A39" s="34"/>
      <c r="B39" s="36"/>
      <c r="C39" s="36"/>
      <c r="D39" s="36"/>
      <c r="E39" s="36"/>
      <c r="F39" s="36"/>
      <c r="G39" s="36"/>
      <c r="H39" s="36"/>
      <c r="I39" s="36"/>
      <c r="J39" s="36"/>
      <c r="K39" s="36"/>
      <c r="L39" s="36"/>
      <c r="M39" s="37"/>
    </row>
    <row r="40" spans="1:13" ht="24.75" customHeight="1" x14ac:dyDescent="0.3">
      <c r="A40" s="39" t="s">
        <v>459</v>
      </c>
      <c r="B40" s="39"/>
      <c r="C40" s="39"/>
      <c r="D40" s="39"/>
      <c r="E40" s="39"/>
      <c r="F40" s="39"/>
      <c r="G40" s="39"/>
      <c r="H40" s="39"/>
      <c r="I40" s="39"/>
      <c r="J40" s="39"/>
      <c r="K40" s="39"/>
      <c r="L40" s="39"/>
      <c r="M40" s="39"/>
    </row>
    <row r="41" spans="1:13" x14ac:dyDescent="0.3">
      <c r="A41" s="39" t="s">
        <v>44</v>
      </c>
      <c r="B41" s="39"/>
      <c r="C41" s="39"/>
      <c r="D41" s="39"/>
      <c r="E41" s="39"/>
      <c r="F41" s="39"/>
      <c r="G41" s="39"/>
      <c r="H41" s="39"/>
      <c r="I41" s="39"/>
      <c r="J41" s="39"/>
      <c r="K41" s="39"/>
      <c r="L41" s="39"/>
    </row>
    <row r="42" spans="1:13" x14ac:dyDescent="0.3">
      <c r="A42" s="39" t="s">
        <v>45</v>
      </c>
      <c r="B42" s="39"/>
      <c r="C42" s="39"/>
      <c r="D42" s="39"/>
      <c r="E42" s="39"/>
      <c r="F42" s="39"/>
      <c r="G42" s="39"/>
      <c r="H42" s="39"/>
      <c r="I42" s="39"/>
      <c r="J42" s="39"/>
      <c r="K42" s="39"/>
      <c r="L42" s="39"/>
    </row>
    <row r="43" spans="1:13" ht="18" customHeight="1" x14ac:dyDescent="0.3">
      <c r="A43" s="40" t="s">
        <v>46</v>
      </c>
      <c r="B43" s="40"/>
      <c r="C43" s="40"/>
      <c r="D43" s="40"/>
      <c r="E43" s="40"/>
      <c r="F43" s="40"/>
      <c r="G43" s="40"/>
      <c r="H43" s="40"/>
      <c r="I43" s="40"/>
      <c r="J43" s="40"/>
      <c r="K43" s="40"/>
      <c r="L43" s="40"/>
      <c r="M43" s="349"/>
    </row>
    <row r="44" spans="1:13" ht="12.75" customHeight="1" x14ac:dyDescent="0.3"/>
    <row r="45" spans="1:13" x14ac:dyDescent="0.3">
      <c r="B45" s="35"/>
      <c r="C45" s="35"/>
      <c r="D45" s="35"/>
      <c r="E45" s="35"/>
      <c r="F45" s="35"/>
      <c r="G45" s="35"/>
      <c r="H45" s="35"/>
      <c r="I45" s="35"/>
      <c r="J45" s="35"/>
      <c r="K45" s="35"/>
      <c r="L45" s="35"/>
    </row>
    <row r="46" spans="1:13" ht="13.5" customHeight="1" x14ac:dyDescent="0.3">
      <c r="B46" s="35"/>
      <c r="C46" s="35"/>
      <c r="D46" s="35"/>
      <c r="E46" s="35"/>
      <c r="F46" s="35"/>
      <c r="G46" s="35"/>
      <c r="H46" s="35"/>
      <c r="I46" s="35"/>
      <c r="J46" s="35"/>
      <c r="K46" s="35"/>
      <c r="L46" s="35"/>
    </row>
    <row r="51" ht="12.75" customHeight="1" x14ac:dyDescent="0.3"/>
    <row r="53" ht="13.5" customHeight="1" x14ac:dyDescent="0.3"/>
    <row r="55" ht="12.75" customHeight="1" x14ac:dyDescent="0.3"/>
  </sheetData>
  <mergeCells count="50">
    <mergeCell ref="A23:L23"/>
    <mergeCell ref="A40:M40"/>
    <mergeCell ref="A41:L41"/>
    <mergeCell ref="A42:L42"/>
    <mergeCell ref="B21:C21"/>
    <mergeCell ref="D21:E21"/>
    <mergeCell ref="F21:G21"/>
    <mergeCell ref="H21:I21"/>
    <mergeCell ref="J21:K21"/>
    <mergeCell ref="L21:M21"/>
    <mergeCell ref="B15:C15"/>
    <mergeCell ref="B16:C16"/>
    <mergeCell ref="B17:C17"/>
    <mergeCell ref="B18:C18"/>
    <mergeCell ref="B19:C19"/>
    <mergeCell ref="B20:C20"/>
    <mergeCell ref="B9:C9"/>
    <mergeCell ref="B10:C10"/>
    <mergeCell ref="B11:C11"/>
    <mergeCell ref="B12:C12"/>
    <mergeCell ref="B13:C13"/>
    <mergeCell ref="B14:C14"/>
    <mergeCell ref="B8:C8"/>
    <mergeCell ref="D8:E8"/>
    <mergeCell ref="F8:G8"/>
    <mergeCell ref="H8:I8"/>
    <mergeCell ref="J8:K8"/>
    <mergeCell ref="L8:M8"/>
    <mergeCell ref="B7:C7"/>
    <mergeCell ref="D7:E7"/>
    <mergeCell ref="F7:G7"/>
    <mergeCell ref="H7:I7"/>
    <mergeCell ref="J7:K7"/>
    <mergeCell ref="L7:M7"/>
    <mergeCell ref="B6:C6"/>
    <mergeCell ref="D6:E6"/>
    <mergeCell ref="F6:G6"/>
    <mergeCell ref="H6:I6"/>
    <mergeCell ref="J6:K6"/>
    <mergeCell ref="L6:M6"/>
    <mergeCell ref="A2:D2"/>
    <mergeCell ref="F2:J2"/>
    <mergeCell ref="A3:L3"/>
    <mergeCell ref="A4:D4"/>
    <mergeCell ref="F4:J4"/>
    <mergeCell ref="B5:C5"/>
    <mergeCell ref="D5:E5"/>
    <mergeCell ref="F5:G5"/>
    <mergeCell ref="H5:I5"/>
    <mergeCell ref="J5:K5"/>
  </mergeCells>
  <pageMargins left="1.05" right="1.05" top="0.5" bottom="0.25" header="0" footer="0"/>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A85B-C059-4D33-8459-2F5293750085}">
  <sheetPr>
    <tabColor theme="0"/>
  </sheetPr>
  <dimension ref="A1:C50"/>
  <sheetViews>
    <sheetView showGridLines="0" view="pageLayout" zoomScale="145" zoomScaleNormal="115" zoomScaleSheetLayoutView="100" zoomScalePageLayoutView="145" workbookViewId="0">
      <selection activeCell="H10" sqref="H10"/>
    </sheetView>
  </sheetViews>
  <sheetFormatPr defaultColWidth="7.109375" defaultRowHeight="8.25" x14ac:dyDescent="0.3"/>
  <cols>
    <col min="1" max="1" width="14.33203125" style="58" customWidth="1"/>
    <col min="2" max="2" width="17.33203125" style="58" customWidth="1"/>
    <col min="3" max="3" width="3.44140625" style="58" bestFit="1" customWidth="1"/>
    <col min="4" max="16384" width="7.109375" style="58"/>
  </cols>
  <sheetData>
    <row r="1" spans="1:3" ht="3.95" customHeight="1" x14ac:dyDescent="0.15">
      <c r="A1" s="3"/>
      <c r="B1" s="3"/>
      <c r="C1" s="3"/>
    </row>
    <row r="2" spans="1:3" ht="26.25" customHeight="1" x14ac:dyDescent="0.3">
      <c r="A2" s="73" t="s">
        <v>460</v>
      </c>
      <c r="B2" s="73"/>
      <c r="C2" s="73"/>
    </row>
    <row r="3" spans="1:3" ht="10.7" customHeight="1" x14ac:dyDescent="0.3">
      <c r="A3" s="167" t="s">
        <v>231</v>
      </c>
      <c r="B3" s="253" t="s">
        <v>442</v>
      </c>
      <c r="C3" s="205">
        <v>61460</v>
      </c>
    </row>
    <row r="4" spans="1:3" ht="10.7" customHeight="1" x14ac:dyDescent="0.3">
      <c r="A4" s="207" t="s">
        <v>232</v>
      </c>
      <c r="B4" s="207"/>
      <c r="C4" s="208">
        <v>59000</v>
      </c>
    </row>
    <row r="5" spans="1:3" ht="10.7" customHeight="1" x14ac:dyDescent="0.3">
      <c r="A5" s="189" t="s">
        <v>30</v>
      </c>
      <c r="B5" s="189"/>
      <c r="C5" s="124">
        <v>46000</v>
      </c>
    </row>
    <row r="6" spans="1:3" ht="10.7" customHeight="1" x14ac:dyDescent="0.3">
      <c r="A6" s="189" t="s">
        <v>49</v>
      </c>
      <c r="B6" s="189"/>
      <c r="C6" s="124">
        <v>74500</v>
      </c>
    </row>
    <row r="7" spans="1:3" ht="10.7" customHeight="1" x14ac:dyDescent="0.3">
      <c r="A7" s="189" t="s">
        <v>50</v>
      </c>
      <c r="B7" s="189"/>
      <c r="C7" s="124">
        <v>61200</v>
      </c>
    </row>
    <row r="8" spans="1:3" ht="10.7" customHeight="1" x14ac:dyDescent="0.3">
      <c r="A8" s="189" t="s">
        <v>51</v>
      </c>
      <c r="B8" s="189"/>
      <c r="C8" s="124">
        <v>109000</v>
      </c>
    </row>
    <row r="9" spans="1:3" ht="10.7" customHeight="1" x14ac:dyDescent="0.3">
      <c r="A9" s="189" t="s">
        <v>52</v>
      </c>
      <c r="B9" s="189"/>
      <c r="C9" s="124">
        <v>80000</v>
      </c>
    </row>
    <row r="10" spans="1:3" ht="10.7" customHeight="1" x14ac:dyDescent="0.3">
      <c r="A10" s="189" t="s">
        <v>53</v>
      </c>
      <c r="B10" s="189"/>
      <c r="C10" s="124">
        <v>70000</v>
      </c>
    </row>
    <row r="11" spans="1:3" ht="10.5" customHeight="1" x14ac:dyDescent="0.3">
      <c r="A11" s="189" t="s">
        <v>54</v>
      </c>
      <c r="B11" s="189"/>
      <c r="C11" s="124">
        <v>79170</v>
      </c>
    </row>
    <row r="12" spans="1:3" ht="10.7" customHeight="1" x14ac:dyDescent="0.3">
      <c r="A12" s="189" t="s">
        <v>55</v>
      </c>
      <c r="B12" s="189"/>
      <c r="C12" s="124">
        <v>48400</v>
      </c>
    </row>
    <row r="13" spans="1:3" ht="10.7" customHeight="1" x14ac:dyDescent="0.3">
      <c r="A13" s="189" t="s">
        <v>56</v>
      </c>
      <c r="B13" s="189"/>
      <c r="C13" s="124">
        <v>48200</v>
      </c>
    </row>
    <row r="14" spans="1:3" ht="10.7" customHeight="1" x14ac:dyDescent="0.3">
      <c r="A14" s="189" t="s">
        <v>57</v>
      </c>
      <c r="B14" s="189"/>
      <c r="C14" s="124">
        <v>60000</v>
      </c>
    </row>
    <row r="15" spans="1:3" ht="10.7" customHeight="1" x14ac:dyDescent="0.3">
      <c r="A15" s="189" t="s">
        <v>58</v>
      </c>
      <c r="B15" s="189"/>
      <c r="C15" s="124">
        <v>60600</v>
      </c>
    </row>
    <row r="16" spans="1:3" ht="10.7" customHeight="1" x14ac:dyDescent="0.3">
      <c r="A16" s="291" t="s">
        <v>59</v>
      </c>
      <c r="B16" s="291"/>
      <c r="C16" s="246">
        <v>57000</v>
      </c>
    </row>
    <row r="17" spans="1:3" ht="10.7" customHeight="1" x14ac:dyDescent="0.3">
      <c r="A17" s="34" t="s">
        <v>25</v>
      </c>
      <c r="B17" s="214" t="s">
        <v>442</v>
      </c>
      <c r="C17" s="10">
        <v>61000</v>
      </c>
    </row>
    <row r="18" spans="1:3" ht="6" customHeight="1" x14ac:dyDescent="0.3">
      <c r="A18" s="34"/>
      <c r="B18" s="214"/>
      <c r="C18" s="390"/>
    </row>
    <row r="19" spans="1:3" ht="32.25" customHeight="1" x14ac:dyDescent="0.3">
      <c r="A19" s="39" t="s">
        <v>461</v>
      </c>
      <c r="B19" s="39"/>
      <c r="C19" s="39"/>
    </row>
    <row r="20" spans="1:3" ht="8.25" customHeight="1" x14ac:dyDescent="0.3">
      <c r="A20" s="39" t="s">
        <v>44</v>
      </c>
      <c r="B20" s="39"/>
      <c r="C20" s="39"/>
    </row>
    <row r="21" spans="1:3" ht="8.25" customHeight="1" x14ac:dyDescent="0.3">
      <c r="A21" s="39" t="s">
        <v>45</v>
      </c>
      <c r="B21" s="39"/>
      <c r="C21" s="39"/>
    </row>
    <row r="22" spans="1:3" ht="18" customHeight="1" x14ac:dyDescent="0.3">
      <c r="A22" s="40" t="s">
        <v>46</v>
      </c>
      <c r="B22" s="40"/>
      <c r="C22" s="40"/>
    </row>
    <row r="23" spans="1:3" x14ac:dyDescent="0.3">
      <c r="A23" s="224"/>
      <c r="B23" s="224"/>
    </row>
    <row r="25" spans="1:3" ht="12.75" customHeight="1" x14ac:dyDescent="0.3"/>
    <row r="28" spans="1:3" ht="13.5" customHeight="1" x14ac:dyDescent="0.3"/>
    <row r="41" ht="12.75" customHeight="1" x14ac:dyDescent="0.3"/>
    <row r="44" ht="12.75" customHeight="1" x14ac:dyDescent="0.3"/>
    <row r="47" ht="12.75" customHeight="1" x14ac:dyDescent="0.3"/>
    <row r="50" ht="12.75" customHeight="1" x14ac:dyDescent="0.3"/>
  </sheetData>
  <mergeCells count="5">
    <mergeCell ref="A1:C1"/>
    <mergeCell ref="A2:C2"/>
    <mergeCell ref="A19:C19"/>
    <mergeCell ref="A20:C20"/>
    <mergeCell ref="A21:C21"/>
  </mergeCells>
  <pageMargins left="1.05" right="1.05" top="0.5" bottom="0.25" header="0" footer="0"/>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7748-7C1F-4ACC-865A-18DFB916D2AD}">
  <sheetPr>
    <tabColor theme="0"/>
  </sheetPr>
  <dimension ref="A1:O135"/>
  <sheetViews>
    <sheetView showGridLines="0" view="pageLayout" zoomScale="145" zoomScaleNormal="100" zoomScaleSheetLayoutView="100" zoomScalePageLayoutView="145" workbookViewId="0">
      <selection activeCell="O10" sqref="O10"/>
    </sheetView>
  </sheetViews>
  <sheetFormatPr defaultColWidth="7.109375" defaultRowHeight="8.25" x14ac:dyDescent="0.3"/>
  <cols>
    <col min="1" max="1" width="14.5546875" style="58" customWidth="1"/>
    <col min="2" max="2" width="6.109375" style="58" customWidth="1"/>
    <col min="3" max="3" width="0.88671875" style="58" customWidth="1"/>
    <col min="4" max="4" width="7.77734375" style="58" customWidth="1"/>
    <col min="5" max="5" width="0.88671875" style="58" customWidth="1"/>
    <col min="6" max="6" width="7.77734375" style="58" customWidth="1"/>
    <col min="7" max="7" width="0.88671875" style="58" customWidth="1"/>
    <col min="8" max="8" width="7.77734375" style="58" customWidth="1"/>
    <col min="9" max="9" width="0.88671875" style="58" customWidth="1"/>
    <col min="10" max="16384" width="7.109375" style="58"/>
  </cols>
  <sheetData>
    <row r="1" spans="1:9" ht="3.95" customHeight="1" x14ac:dyDescent="0.15">
      <c r="A1" s="3"/>
      <c r="B1" s="3"/>
      <c r="C1" s="3"/>
      <c r="D1" s="3"/>
      <c r="E1" s="4"/>
      <c r="F1" s="3"/>
      <c r="G1" s="3"/>
      <c r="H1" s="3"/>
      <c r="I1" s="346"/>
    </row>
    <row r="2" spans="1:9" ht="12.75" customHeight="1" x14ac:dyDescent="0.3">
      <c r="A2" s="6" t="s">
        <v>462</v>
      </c>
      <c r="B2" s="6"/>
      <c r="C2" s="6"/>
      <c r="D2" s="6"/>
      <c r="E2" s="6"/>
      <c r="F2" s="6"/>
      <c r="G2" s="6"/>
      <c r="H2" s="6"/>
    </row>
    <row r="3" spans="1:9" ht="9.75" customHeight="1" x14ac:dyDescent="0.3">
      <c r="A3" s="8" t="s">
        <v>463</v>
      </c>
      <c r="B3" s="8"/>
      <c r="C3" s="8"/>
      <c r="D3" s="8"/>
      <c r="E3" s="8"/>
      <c r="F3" s="8"/>
      <c r="G3" s="60"/>
      <c r="H3" s="60"/>
    </row>
    <row r="4" spans="1:9" ht="10.7" customHeight="1" x14ac:dyDescent="0.15">
      <c r="A4" s="34"/>
      <c r="B4" s="165" t="s">
        <v>464</v>
      </c>
      <c r="C4" s="165"/>
      <c r="D4" s="165"/>
      <c r="E4" s="165"/>
      <c r="F4" s="165"/>
      <c r="G4" s="165"/>
      <c r="H4" s="165"/>
      <c r="I4" s="165"/>
    </row>
    <row r="5" spans="1:9" ht="10.7" customHeight="1" x14ac:dyDescent="0.3">
      <c r="B5" s="451" t="s">
        <v>263</v>
      </c>
      <c r="C5" s="451"/>
      <c r="D5" s="451" t="s">
        <v>465</v>
      </c>
      <c r="E5" s="451"/>
      <c r="F5" s="451" t="s">
        <v>466</v>
      </c>
      <c r="G5" s="451"/>
      <c r="H5" s="13" t="s">
        <v>0</v>
      </c>
      <c r="I5" s="13"/>
    </row>
    <row r="6" spans="1:9" ht="10.7" customHeight="1" x14ac:dyDescent="0.3">
      <c r="A6" s="167" t="s">
        <v>231</v>
      </c>
      <c r="B6" s="204">
        <v>12673836</v>
      </c>
      <c r="C6" s="204"/>
      <c r="D6" s="204">
        <v>19142453</v>
      </c>
      <c r="E6" s="204">
        <v>19593705.999999989</v>
      </c>
      <c r="F6" s="204">
        <v>3701173</v>
      </c>
      <c r="G6" s="204">
        <v>3503011</v>
      </c>
      <c r="H6" s="204">
        <v>35517462</v>
      </c>
      <c r="I6" s="204">
        <v>36092507</v>
      </c>
    </row>
    <row r="7" spans="1:9" ht="10.7" customHeight="1" x14ac:dyDescent="0.3">
      <c r="A7" s="207" t="s">
        <v>232</v>
      </c>
      <c r="B7" s="204">
        <v>621170</v>
      </c>
      <c r="C7" s="204">
        <v>674574</v>
      </c>
      <c r="D7" s="204">
        <v>4758288</v>
      </c>
      <c r="E7" s="204">
        <v>4939043</v>
      </c>
      <c r="F7" s="204">
        <v>1093699</v>
      </c>
      <c r="G7" s="204">
        <v>1047972</v>
      </c>
      <c r="H7" s="204">
        <v>6473157</v>
      </c>
      <c r="I7" s="204">
        <v>6661589</v>
      </c>
    </row>
    <row r="8" spans="1:9" ht="10.7" customHeight="1" x14ac:dyDescent="0.3">
      <c r="A8" s="189" t="s">
        <v>30</v>
      </c>
      <c r="B8" s="147">
        <v>146563</v>
      </c>
      <c r="C8" s="147"/>
      <c r="D8" s="147">
        <v>1680959</v>
      </c>
      <c r="E8" s="147">
        <v>1755319</v>
      </c>
      <c r="F8" s="147">
        <v>229067</v>
      </c>
      <c r="G8" s="147">
        <v>217498</v>
      </c>
      <c r="H8" s="147">
        <v>2056589</v>
      </c>
      <c r="I8" s="147">
        <v>2128749</v>
      </c>
    </row>
    <row r="9" spans="1:9" ht="10.7" customHeight="1" x14ac:dyDescent="0.3">
      <c r="A9" s="189" t="s">
        <v>49</v>
      </c>
      <c r="B9" s="147">
        <v>71104</v>
      </c>
      <c r="C9" s="147">
        <v>118143</v>
      </c>
      <c r="D9" s="147">
        <v>742095</v>
      </c>
      <c r="E9" s="147">
        <v>1021737</v>
      </c>
      <c r="F9" s="147">
        <v>234901</v>
      </c>
      <c r="G9" s="147">
        <v>260729</v>
      </c>
      <c r="H9" s="147">
        <v>1048100</v>
      </c>
      <c r="I9" s="147">
        <v>1400609</v>
      </c>
    </row>
    <row r="10" spans="1:9" ht="10.7" customHeight="1" x14ac:dyDescent="0.3">
      <c r="A10" s="189" t="s">
        <v>50</v>
      </c>
      <c r="B10" s="147" t="s">
        <v>233</v>
      </c>
      <c r="C10" s="147"/>
      <c r="D10" s="147">
        <v>10814</v>
      </c>
      <c r="E10" s="147"/>
      <c r="F10" s="147" t="s">
        <v>233</v>
      </c>
      <c r="G10" s="147"/>
      <c r="H10" s="147">
        <v>18101</v>
      </c>
      <c r="I10" s="147"/>
    </row>
    <row r="11" spans="1:9" ht="10.7" customHeight="1" x14ac:dyDescent="0.3">
      <c r="A11" s="189" t="s">
        <v>51</v>
      </c>
      <c r="B11" s="147">
        <v>44334</v>
      </c>
      <c r="C11" s="147"/>
      <c r="D11" s="147">
        <v>270309</v>
      </c>
      <c r="E11" s="147"/>
      <c r="F11" s="147">
        <v>34042</v>
      </c>
      <c r="G11" s="147"/>
      <c r="H11" s="147">
        <v>348685</v>
      </c>
      <c r="I11" s="147"/>
    </row>
    <row r="12" spans="1:9" ht="10.7" customHeight="1" x14ac:dyDescent="0.3">
      <c r="A12" s="189" t="s">
        <v>52</v>
      </c>
      <c r="B12" s="147">
        <v>4775</v>
      </c>
      <c r="C12" s="147"/>
      <c r="D12" s="147">
        <v>25281</v>
      </c>
      <c r="E12" s="147"/>
      <c r="F12" s="147">
        <v>4015</v>
      </c>
      <c r="G12" s="147"/>
      <c r="H12" s="147">
        <v>34071</v>
      </c>
      <c r="I12" s="147"/>
    </row>
    <row r="13" spans="1:9" ht="10.7" customHeight="1" x14ac:dyDescent="0.3">
      <c r="A13" s="189" t="s">
        <v>53</v>
      </c>
      <c r="B13" s="147">
        <v>31323</v>
      </c>
      <c r="C13" s="147"/>
      <c r="D13" s="147">
        <v>246935</v>
      </c>
      <c r="E13" s="147"/>
      <c r="F13" s="147">
        <v>166543</v>
      </c>
      <c r="G13" s="147"/>
      <c r="H13" s="147">
        <v>444801</v>
      </c>
      <c r="I13" s="147"/>
    </row>
    <row r="14" spans="1:9" ht="10.7" customHeight="1" x14ac:dyDescent="0.3">
      <c r="A14" s="189" t="s">
        <v>54</v>
      </c>
      <c r="B14" s="147">
        <v>1785</v>
      </c>
      <c r="C14" s="147">
        <v>42489</v>
      </c>
      <c r="D14" s="147">
        <v>44578</v>
      </c>
      <c r="E14" s="147">
        <v>324921</v>
      </c>
      <c r="F14" s="147">
        <v>28924</v>
      </c>
      <c r="G14" s="147">
        <v>198840</v>
      </c>
      <c r="H14" s="147">
        <v>75287</v>
      </c>
      <c r="I14" s="147">
        <v>566250</v>
      </c>
    </row>
    <row r="15" spans="1:9" ht="10.7" customHeight="1" x14ac:dyDescent="0.3">
      <c r="A15" s="189" t="s">
        <v>55</v>
      </c>
      <c r="B15" s="147">
        <v>66607</v>
      </c>
      <c r="C15" s="147">
        <v>65693</v>
      </c>
      <c r="D15" s="147">
        <v>446816</v>
      </c>
      <c r="E15" s="147">
        <v>474173</v>
      </c>
      <c r="F15" s="147">
        <v>189645</v>
      </c>
      <c r="G15" s="147">
        <v>175932</v>
      </c>
      <c r="H15" s="147">
        <v>703068</v>
      </c>
      <c r="I15" s="147">
        <v>715798</v>
      </c>
    </row>
    <row r="16" spans="1:9" ht="10.7" customHeight="1" x14ac:dyDescent="0.3">
      <c r="A16" s="189" t="s">
        <v>56</v>
      </c>
      <c r="B16" s="147">
        <v>88773</v>
      </c>
      <c r="C16" s="147">
        <v>87290</v>
      </c>
      <c r="D16" s="147">
        <v>506528</v>
      </c>
      <c r="E16" s="147">
        <v>503548</v>
      </c>
      <c r="F16" s="147">
        <v>54875</v>
      </c>
      <c r="G16" s="147">
        <v>53940</v>
      </c>
      <c r="H16" s="147">
        <v>650176</v>
      </c>
      <c r="I16" s="147">
        <v>644778</v>
      </c>
    </row>
    <row r="17" spans="1:15" ht="10.7" customHeight="1" x14ac:dyDescent="0.3">
      <c r="A17" s="189" t="s">
        <v>57</v>
      </c>
      <c r="B17" s="147">
        <v>37312</v>
      </c>
      <c r="C17" s="147">
        <v>45304</v>
      </c>
      <c r="D17" s="147">
        <v>275913</v>
      </c>
      <c r="E17" s="147">
        <v>290754</v>
      </c>
      <c r="F17" s="147">
        <v>69967</v>
      </c>
      <c r="G17" s="147">
        <v>70176</v>
      </c>
      <c r="H17" s="147">
        <v>383192</v>
      </c>
      <c r="I17" s="147">
        <v>406234</v>
      </c>
    </row>
    <row r="18" spans="1:15" ht="10.7" customHeight="1" x14ac:dyDescent="0.3">
      <c r="A18" s="189" t="s">
        <v>58</v>
      </c>
      <c r="B18" s="147">
        <v>58923</v>
      </c>
      <c r="C18" s="147">
        <v>75310</v>
      </c>
      <c r="D18" s="147">
        <v>247945</v>
      </c>
      <c r="E18" s="147">
        <v>280483</v>
      </c>
      <c r="F18" s="147">
        <v>51528</v>
      </c>
      <c r="G18" s="147">
        <v>48519</v>
      </c>
      <c r="H18" s="147">
        <v>358396</v>
      </c>
      <c r="I18" s="147">
        <v>404312</v>
      </c>
    </row>
    <row r="19" spans="1:15" ht="10.7" customHeight="1" x14ac:dyDescent="0.3">
      <c r="A19" s="461" t="s">
        <v>59</v>
      </c>
      <c r="B19" s="462">
        <v>68103</v>
      </c>
      <c r="C19" s="462">
        <v>82010</v>
      </c>
      <c r="D19" s="462">
        <v>257369</v>
      </c>
      <c r="E19" s="462">
        <v>265383</v>
      </c>
      <c r="F19" s="147">
        <v>23773</v>
      </c>
      <c r="G19" s="147">
        <v>19889</v>
      </c>
      <c r="H19" s="147">
        <v>349245</v>
      </c>
      <c r="I19" s="147">
        <v>367282</v>
      </c>
    </row>
    <row r="20" spans="1:15" ht="10.7" customHeight="1" x14ac:dyDescent="0.3">
      <c r="A20" s="34" t="s">
        <v>0</v>
      </c>
      <c r="B20" s="11">
        <v>13295006</v>
      </c>
      <c r="C20" s="11"/>
      <c r="D20" s="11">
        <v>23900741</v>
      </c>
      <c r="E20" s="11"/>
      <c r="F20" s="229">
        <v>4794872</v>
      </c>
      <c r="G20" s="229">
        <v>4550983</v>
      </c>
      <c r="H20" s="229">
        <v>41990619</v>
      </c>
      <c r="I20" s="229">
        <v>42754096</v>
      </c>
    </row>
    <row r="21" spans="1:15" ht="7.5" customHeight="1" x14ac:dyDescent="0.3">
      <c r="A21" s="34"/>
      <c r="B21" s="10"/>
      <c r="C21" s="10"/>
      <c r="D21" s="10"/>
      <c r="E21" s="10"/>
      <c r="F21" s="10"/>
      <c r="G21" s="10"/>
      <c r="H21" s="10"/>
    </row>
    <row r="22" spans="1:15" ht="10.7" customHeight="1" x14ac:dyDescent="0.15">
      <c r="A22" s="404"/>
      <c r="B22" s="165" t="s">
        <v>467</v>
      </c>
      <c r="C22" s="165"/>
      <c r="D22" s="165"/>
      <c r="E22" s="165"/>
      <c r="F22" s="165"/>
      <c r="G22" s="165"/>
      <c r="H22" s="165"/>
      <c r="I22" s="165"/>
      <c r="J22" s="166"/>
      <c r="K22" s="166"/>
      <c r="L22" s="166"/>
      <c r="M22" s="166"/>
      <c r="N22" s="166"/>
      <c r="O22" s="166"/>
    </row>
    <row r="23" spans="1:15" ht="10.7" customHeight="1" x14ac:dyDescent="0.3">
      <c r="A23" s="404"/>
      <c r="B23" s="451" t="s">
        <v>263</v>
      </c>
      <c r="C23" s="451"/>
      <c r="D23" s="451" t="s">
        <v>465</v>
      </c>
      <c r="E23" s="451"/>
      <c r="F23" s="451" t="s">
        <v>466</v>
      </c>
      <c r="G23" s="451"/>
      <c r="H23" s="13" t="s">
        <v>0</v>
      </c>
      <c r="I23" s="13"/>
    </row>
    <row r="24" spans="1:15" ht="10.7" customHeight="1" x14ac:dyDescent="0.3">
      <c r="A24" s="167" t="s">
        <v>231</v>
      </c>
      <c r="B24" s="169">
        <v>18.072188962537979</v>
      </c>
      <c r="C24" s="172" t="s">
        <v>20</v>
      </c>
      <c r="D24" s="169">
        <v>11.861004878325403</v>
      </c>
      <c r="E24" s="172" t="s">
        <v>20</v>
      </c>
      <c r="F24" s="169">
        <v>8.4115140312995518</v>
      </c>
      <c r="G24" s="172" t="s">
        <v>20</v>
      </c>
      <c r="H24" s="169">
        <v>12.891063678979183</v>
      </c>
      <c r="I24" s="172" t="s">
        <v>20</v>
      </c>
    </row>
    <row r="25" spans="1:15" ht="10.7" customHeight="1" x14ac:dyDescent="0.3">
      <c r="A25" s="207" t="s">
        <v>232</v>
      </c>
      <c r="B25" s="266">
        <v>24.780774105473377</v>
      </c>
      <c r="C25" s="266"/>
      <c r="D25" s="266">
        <v>13.760526613960311</v>
      </c>
      <c r="E25" s="266"/>
      <c r="F25" s="266">
        <v>15.361120080472848</v>
      </c>
      <c r="G25" s="266"/>
      <c r="H25" s="266">
        <v>14.643218148843514</v>
      </c>
      <c r="I25" s="266"/>
    </row>
    <row r="26" spans="1:15" ht="10.7" customHeight="1" x14ac:dyDescent="0.3">
      <c r="A26" s="189" t="s">
        <v>30</v>
      </c>
      <c r="B26" s="125">
        <v>33.372725823712912</v>
      </c>
      <c r="C26" s="125"/>
      <c r="D26" s="125">
        <v>17.736362846931879</v>
      </c>
      <c r="E26" s="125"/>
      <c r="F26" s="125">
        <v>19.918038203622807</v>
      </c>
      <c r="G26" s="125"/>
      <c r="H26" s="125">
        <v>18.583594680650251</v>
      </c>
      <c r="I26" s="77"/>
    </row>
    <row r="27" spans="1:15" ht="10.7" customHeight="1" x14ac:dyDescent="0.3">
      <c r="A27" s="189" t="s">
        <v>49</v>
      </c>
      <c r="B27" s="125">
        <v>16.837718155769732</v>
      </c>
      <c r="C27" s="125"/>
      <c r="D27" s="125">
        <v>11.627916086651044</v>
      </c>
      <c r="E27" s="125"/>
      <c r="F27" s="125">
        <v>13.850188648318143</v>
      </c>
      <c r="G27" s="125"/>
      <c r="H27" s="125">
        <v>12.330131295134358</v>
      </c>
      <c r="I27" s="77"/>
    </row>
    <row r="28" spans="1:15" ht="10.7" customHeight="1" x14ac:dyDescent="0.3">
      <c r="A28" s="189" t="s">
        <v>50</v>
      </c>
      <c r="B28" s="125" t="s">
        <v>233</v>
      </c>
      <c r="C28" s="125"/>
      <c r="D28" s="125">
        <v>10.757844054037923</v>
      </c>
      <c r="E28" s="125"/>
      <c r="F28" s="125" t="s">
        <v>233</v>
      </c>
      <c r="G28" s="125"/>
      <c r="H28" s="125">
        <v>13.832657022551334</v>
      </c>
      <c r="I28" s="77"/>
    </row>
    <row r="29" spans="1:15" ht="10.7" customHeight="1" x14ac:dyDescent="0.3">
      <c r="A29" s="189" t="s">
        <v>51</v>
      </c>
      <c r="B29" s="125">
        <v>15.985548320100381</v>
      </c>
      <c r="C29" s="125"/>
      <c r="D29" s="125">
        <v>9.1104634722349065</v>
      </c>
      <c r="E29" s="125"/>
      <c r="F29" s="125">
        <v>8.6339657096479652</v>
      </c>
      <c r="G29" s="125"/>
      <c r="H29" s="125">
        <v>9.582851811187437</v>
      </c>
      <c r="I29" s="77"/>
    </row>
    <row r="30" spans="1:15" ht="10.7" customHeight="1" x14ac:dyDescent="0.3">
      <c r="A30" s="189" t="s">
        <v>52</v>
      </c>
      <c r="B30" s="125">
        <v>28.40909090909091</v>
      </c>
      <c r="C30" s="125"/>
      <c r="D30" s="125">
        <v>13.246459279752267</v>
      </c>
      <c r="E30" s="125"/>
      <c r="F30" s="125">
        <v>12.161138876268362</v>
      </c>
      <c r="G30" s="125"/>
      <c r="H30" s="125">
        <v>14.156493846447892</v>
      </c>
      <c r="I30" s="77"/>
    </row>
    <row r="31" spans="1:15" ht="10.7" customHeight="1" x14ac:dyDescent="0.3">
      <c r="A31" s="189" t="s">
        <v>53</v>
      </c>
      <c r="B31" s="125">
        <v>15.041923184049022</v>
      </c>
      <c r="C31" s="125"/>
      <c r="D31" s="125">
        <v>7.9700183875087589</v>
      </c>
      <c r="E31" s="125"/>
      <c r="F31" s="125">
        <v>11.293141035595063</v>
      </c>
      <c r="G31" s="125"/>
      <c r="H31" s="125">
        <v>9.303000210822912</v>
      </c>
      <c r="I31" s="77"/>
    </row>
    <row r="32" spans="1:15" ht="10.7" customHeight="1" x14ac:dyDescent="0.3">
      <c r="A32" s="189" t="s">
        <v>54</v>
      </c>
      <c r="B32" s="125">
        <v>4.6249514185775356</v>
      </c>
      <c r="C32" s="125"/>
      <c r="D32" s="125">
        <v>8.434959157298799</v>
      </c>
      <c r="E32" s="125"/>
      <c r="F32" s="125">
        <v>11.780662346601718</v>
      </c>
      <c r="G32" s="125"/>
      <c r="H32" s="125">
        <v>9.2648721952924351</v>
      </c>
      <c r="I32" s="77"/>
    </row>
    <row r="33" spans="1:9" ht="10.7" customHeight="1" x14ac:dyDescent="0.3">
      <c r="A33" s="189" t="s">
        <v>55</v>
      </c>
      <c r="B33" s="125">
        <v>25.848225546694607</v>
      </c>
      <c r="C33" s="125"/>
      <c r="D33" s="125">
        <v>13.70302786816368</v>
      </c>
      <c r="E33" s="125"/>
      <c r="F33" s="125">
        <v>21.22348533173971</v>
      </c>
      <c r="G33" s="125"/>
      <c r="H33" s="125">
        <v>15.935513424088221</v>
      </c>
      <c r="I33" s="77"/>
    </row>
    <row r="34" spans="1:9" ht="10.7" customHeight="1" x14ac:dyDescent="0.3">
      <c r="A34" s="189" t="s">
        <v>56</v>
      </c>
      <c r="B34" s="125">
        <v>32.12885853573794</v>
      </c>
      <c r="C34" s="125"/>
      <c r="D34" s="125">
        <v>17.172862342621876</v>
      </c>
      <c r="E34" s="125"/>
      <c r="F34" s="125">
        <v>17.171028133888647</v>
      </c>
      <c r="G34" s="125"/>
      <c r="H34" s="125">
        <v>18.338238189281746</v>
      </c>
      <c r="I34" s="77"/>
    </row>
    <row r="35" spans="1:9" ht="10.7" customHeight="1" x14ac:dyDescent="0.3">
      <c r="A35" s="189" t="s">
        <v>57</v>
      </c>
      <c r="B35" s="125">
        <v>19.420790739314192</v>
      </c>
      <c r="C35" s="125"/>
      <c r="D35" s="125">
        <v>10.542816759652299</v>
      </c>
      <c r="E35" s="125"/>
      <c r="F35" s="125">
        <v>14.949351212643716</v>
      </c>
      <c r="G35" s="125"/>
      <c r="H35" s="125">
        <v>11.692585976781555</v>
      </c>
      <c r="I35" s="77"/>
    </row>
    <row r="36" spans="1:9" ht="10.7" customHeight="1" x14ac:dyDescent="0.3">
      <c r="A36" s="189" t="s">
        <v>58</v>
      </c>
      <c r="B36" s="125">
        <v>41.2</v>
      </c>
      <c r="C36" s="125"/>
      <c r="D36" s="125">
        <v>18.5</v>
      </c>
      <c r="E36" s="125"/>
      <c r="F36" s="125">
        <v>18.186482562198083</v>
      </c>
      <c r="G36" s="125"/>
      <c r="H36" s="125">
        <v>20.3</v>
      </c>
      <c r="I36" s="77"/>
    </row>
    <row r="37" spans="1:9" ht="10.7" customHeight="1" x14ac:dyDescent="0.3">
      <c r="A37" s="189" t="s">
        <v>59</v>
      </c>
      <c r="B37" s="125">
        <v>31.1</v>
      </c>
      <c r="C37" s="125"/>
      <c r="D37" s="125">
        <v>15.7</v>
      </c>
      <c r="E37" s="125"/>
      <c r="F37" s="125">
        <v>16.8</v>
      </c>
      <c r="G37" s="125"/>
      <c r="H37" s="125">
        <v>17.399999999999999</v>
      </c>
      <c r="I37" s="77"/>
    </row>
    <row r="38" spans="1:9" ht="10.7" customHeight="1" x14ac:dyDescent="0.3">
      <c r="A38" s="177" t="s">
        <v>25</v>
      </c>
      <c r="B38" s="179">
        <v>18.303702802299078</v>
      </c>
      <c r="C38" s="452" t="s">
        <v>20</v>
      </c>
      <c r="D38" s="179">
        <v>12.196180493098845</v>
      </c>
      <c r="E38" s="452" t="s">
        <v>20</v>
      </c>
      <c r="F38" s="179">
        <v>9.3794222735868793</v>
      </c>
      <c r="G38" s="452" t="s">
        <v>20</v>
      </c>
      <c r="H38" s="179">
        <v>13.133319506071112</v>
      </c>
      <c r="I38" s="452" t="s">
        <v>20</v>
      </c>
    </row>
    <row r="39" spans="1:9" ht="6" customHeight="1" x14ac:dyDescent="0.3">
      <c r="A39" s="34"/>
      <c r="B39" s="36"/>
      <c r="C39" s="36"/>
      <c r="D39" s="36"/>
      <c r="E39" s="36"/>
      <c r="F39" s="36"/>
      <c r="G39" s="36"/>
      <c r="H39" s="36"/>
      <c r="I39" s="37"/>
    </row>
    <row r="40" spans="1:9" ht="31.9" customHeight="1" x14ac:dyDescent="0.3">
      <c r="A40" s="453" t="s">
        <v>468</v>
      </c>
      <c r="B40" s="453"/>
      <c r="C40" s="453"/>
      <c r="D40" s="453"/>
      <c r="E40" s="453"/>
      <c r="F40" s="453"/>
      <c r="G40" s="453"/>
      <c r="H40" s="453"/>
      <c r="I40" s="453"/>
    </row>
    <row r="41" spans="1:9" x14ac:dyDescent="0.3">
      <c r="A41" s="39" t="s">
        <v>44</v>
      </c>
      <c r="B41" s="39"/>
      <c r="C41" s="39"/>
      <c r="D41" s="39"/>
      <c r="E41" s="39"/>
      <c r="F41" s="39"/>
      <c r="G41" s="39"/>
      <c r="H41" s="39"/>
    </row>
    <row r="42" spans="1:9" x14ac:dyDescent="0.3">
      <c r="A42" s="39" t="s">
        <v>45</v>
      </c>
      <c r="B42" s="39"/>
      <c r="C42" s="39"/>
      <c r="D42" s="39"/>
      <c r="E42" s="39"/>
      <c r="F42" s="39"/>
      <c r="G42" s="39"/>
      <c r="H42" s="39"/>
    </row>
    <row r="43" spans="1:9" ht="18" customHeight="1" x14ac:dyDescent="0.3">
      <c r="A43" s="69" t="s">
        <v>46</v>
      </c>
      <c r="B43" s="69"/>
      <c r="C43" s="69"/>
      <c r="D43" s="69"/>
      <c r="E43" s="69"/>
      <c r="F43" s="69"/>
      <c r="G43" s="69"/>
      <c r="H43" s="69"/>
      <c r="I43" s="69"/>
    </row>
    <row r="44" spans="1:9" ht="12.75" customHeight="1" x14ac:dyDescent="0.15">
      <c r="A44" s="454"/>
      <c r="B44" s="454"/>
      <c r="C44" s="454"/>
      <c r="D44" s="454"/>
      <c r="E44" s="454"/>
      <c r="F44" s="454"/>
      <c r="G44" s="454"/>
      <c r="H44" s="454"/>
    </row>
    <row r="45" spans="1:9" x14ac:dyDescent="0.3">
      <c r="B45" s="10"/>
      <c r="C45" s="10"/>
      <c r="D45" s="10"/>
      <c r="E45" s="10"/>
      <c r="F45" s="10"/>
      <c r="G45" s="10"/>
      <c r="H45" s="10"/>
    </row>
    <row r="46" spans="1:9" ht="13.5" customHeight="1" x14ac:dyDescent="0.3"/>
    <row r="47" spans="1:9" x14ac:dyDescent="0.3">
      <c r="B47" s="36"/>
      <c r="C47" s="36"/>
      <c r="D47" s="36"/>
      <c r="E47" s="36"/>
      <c r="F47" s="36"/>
      <c r="G47" s="36"/>
      <c r="H47" s="36"/>
    </row>
    <row r="48" spans="1:9" x14ac:dyDescent="0.3">
      <c r="B48" s="36"/>
      <c r="C48" s="36"/>
      <c r="D48" s="36"/>
      <c r="E48" s="36"/>
      <c r="F48" s="36"/>
      <c r="G48" s="36"/>
      <c r="H48" s="36"/>
    </row>
    <row r="50" spans="2:8" x14ac:dyDescent="0.3">
      <c r="B50" s="10"/>
      <c r="C50" s="10"/>
      <c r="D50" s="10"/>
      <c r="E50" s="10"/>
      <c r="F50" s="10"/>
      <c r="G50" s="10"/>
      <c r="H50" s="10"/>
    </row>
    <row r="51" spans="2:8" x14ac:dyDescent="0.3">
      <c r="B51" s="10"/>
      <c r="C51" s="10"/>
      <c r="D51" s="10"/>
      <c r="E51" s="10"/>
      <c r="F51" s="10"/>
      <c r="G51" s="10"/>
      <c r="H51" s="10"/>
    </row>
    <row r="52" spans="2:8" x14ac:dyDescent="0.3">
      <c r="B52" s="10"/>
      <c r="C52" s="10"/>
      <c r="D52" s="10"/>
      <c r="E52" s="10"/>
      <c r="F52" s="10"/>
      <c r="G52" s="10"/>
      <c r="H52" s="10"/>
    </row>
    <row r="53" spans="2:8" x14ac:dyDescent="0.3">
      <c r="B53" s="10"/>
      <c r="C53" s="10"/>
      <c r="D53" s="10"/>
      <c r="E53" s="10"/>
      <c r="F53" s="10"/>
      <c r="G53" s="10"/>
      <c r="H53" s="10"/>
    </row>
    <row r="54" spans="2:8" x14ac:dyDescent="0.3">
      <c r="B54" s="10"/>
      <c r="C54" s="10"/>
      <c r="D54" s="10"/>
      <c r="E54" s="10"/>
      <c r="F54" s="10"/>
      <c r="G54" s="10"/>
      <c r="H54" s="10"/>
    </row>
    <row r="55" spans="2:8" x14ac:dyDescent="0.3">
      <c r="B55" s="10"/>
      <c r="C55" s="10"/>
      <c r="D55" s="10"/>
      <c r="E55" s="10"/>
      <c r="F55" s="10"/>
      <c r="G55" s="10"/>
      <c r="H55" s="10"/>
    </row>
    <row r="56" spans="2:8" x14ac:dyDescent="0.3">
      <c r="B56" s="10"/>
      <c r="C56" s="10"/>
      <c r="D56" s="10"/>
      <c r="E56" s="10"/>
      <c r="F56" s="10"/>
      <c r="G56" s="10"/>
      <c r="H56" s="10"/>
    </row>
    <row r="58" spans="2:8" x14ac:dyDescent="0.3">
      <c r="B58" s="36"/>
      <c r="C58" s="36"/>
      <c r="D58" s="36"/>
      <c r="E58" s="36"/>
      <c r="F58" s="36"/>
      <c r="G58" s="36"/>
      <c r="H58" s="36"/>
    </row>
    <row r="59" spans="2:8" x14ac:dyDescent="0.3">
      <c r="B59" s="36"/>
      <c r="C59" s="36"/>
      <c r="D59" s="36"/>
      <c r="E59" s="36"/>
      <c r="F59" s="36"/>
      <c r="G59" s="36"/>
      <c r="H59" s="36"/>
    </row>
    <row r="60" spans="2:8" x14ac:dyDescent="0.3">
      <c r="B60" s="36"/>
      <c r="C60" s="36"/>
      <c r="D60" s="36"/>
      <c r="E60" s="36"/>
      <c r="F60" s="36"/>
      <c r="G60" s="36"/>
      <c r="H60" s="36"/>
    </row>
    <row r="61" spans="2:8" x14ac:dyDescent="0.3">
      <c r="B61" s="36"/>
      <c r="C61" s="36"/>
      <c r="D61" s="36"/>
      <c r="E61" s="36"/>
      <c r="F61" s="36"/>
      <c r="G61" s="36"/>
      <c r="H61" s="36"/>
    </row>
    <row r="62" spans="2:8" x14ac:dyDescent="0.3">
      <c r="B62" s="36"/>
      <c r="C62" s="36"/>
      <c r="D62" s="36"/>
      <c r="E62" s="36"/>
      <c r="F62" s="36"/>
      <c r="G62" s="36"/>
      <c r="H62" s="36"/>
    </row>
    <row r="63" spans="2:8" ht="12.75" customHeight="1" x14ac:dyDescent="0.3">
      <c r="B63" s="36"/>
      <c r="C63" s="36"/>
      <c r="D63" s="36"/>
      <c r="E63" s="36"/>
      <c r="F63" s="36"/>
      <c r="G63" s="36"/>
      <c r="H63" s="36"/>
    </row>
    <row r="64" spans="2:8" x14ac:dyDescent="0.3">
      <c r="B64" s="36"/>
      <c r="C64" s="36"/>
      <c r="D64" s="36"/>
      <c r="E64" s="36"/>
      <c r="F64" s="36"/>
      <c r="G64" s="36"/>
      <c r="H64" s="36"/>
    </row>
    <row r="65" ht="13.5" customHeight="1" x14ac:dyDescent="0.3"/>
    <row r="72" ht="12.75" customHeight="1" x14ac:dyDescent="0.3"/>
    <row r="74" ht="13.5" customHeight="1" x14ac:dyDescent="0.3"/>
    <row r="76" ht="12.75" customHeight="1" x14ac:dyDescent="0.3"/>
    <row r="84" ht="12.75" customHeight="1" x14ac:dyDescent="0.3"/>
    <row r="92" ht="13.5" customHeight="1" x14ac:dyDescent="0.3"/>
    <row r="101" ht="12.75" customHeight="1" x14ac:dyDescent="0.3"/>
    <row r="103" ht="13.5" customHeight="1" x14ac:dyDescent="0.3"/>
    <row r="105" ht="12.75" customHeight="1" x14ac:dyDescent="0.3"/>
    <row r="113" ht="12.75" customHeight="1" x14ac:dyDescent="0.3"/>
    <row r="121" ht="13.5" customHeight="1" x14ac:dyDescent="0.3"/>
    <row r="131" ht="12.75" customHeight="1" x14ac:dyDescent="0.3"/>
    <row r="133" ht="13.5" customHeight="1" x14ac:dyDescent="0.3"/>
    <row r="135" ht="12.75" customHeight="1" x14ac:dyDescent="0.3"/>
  </sheetData>
  <mergeCells count="79">
    <mergeCell ref="A40:I40"/>
    <mergeCell ref="A41:H41"/>
    <mergeCell ref="A42:H42"/>
    <mergeCell ref="A43:I43"/>
    <mergeCell ref="A44:H44"/>
    <mergeCell ref="B20:C20"/>
    <mergeCell ref="D20:E20"/>
    <mergeCell ref="F20:G20"/>
    <mergeCell ref="H20:I20"/>
    <mergeCell ref="B22:I22"/>
    <mergeCell ref="B23:C23"/>
    <mergeCell ref="D23:E23"/>
    <mergeCell ref="F23:G23"/>
    <mergeCell ref="H23:I23"/>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A1:D1"/>
    <mergeCell ref="F1:H1"/>
    <mergeCell ref="A2:H2"/>
    <mergeCell ref="A3:F3"/>
    <mergeCell ref="B4:I4"/>
    <mergeCell ref="B5:C5"/>
    <mergeCell ref="D5:E5"/>
    <mergeCell ref="F5:G5"/>
    <mergeCell ref="H5:I5"/>
  </mergeCells>
  <pageMargins left="1.05" right="1.05" top="0.5" bottom="0.25" header="0" footer="0"/>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FA5D-CF5F-41FA-9294-1EE49947812E}">
  <sheetPr>
    <tabColor theme="0"/>
  </sheetPr>
  <dimension ref="A1:P46"/>
  <sheetViews>
    <sheetView showGridLines="0" view="pageLayout" zoomScale="145" zoomScaleNormal="100" zoomScalePageLayoutView="145" workbookViewId="0">
      <selection activeCell="O1" sqref="O1"/>
    </sheetView>
  </sheetViews>
  <sheetFormatPr defaultColWidth="7.109375" defaultRowHeight="8.25" x14ac:dyDescent="0.3"/>
  <cols>
    <col min="1" max="1" width="13" style="58" customWidth="1"/>
    <col min="2" max="2" width="6" style="58" customWidth="1"/>
    <col min="3" max="3" width="0.88671875" style="58" customWidth="1"/>
    <col min="4" max="4" width="7.88671875" style="58" customWidth="1"/>
    <col min="5" max="5" width="0.88671875" style="58" customWidth="1"/>
    <col min="6" max="6" width="7.88671875" style="58" customWidth="1"/>
    <col min="7" max="7" width="0.88671875" style="58" customWidth="1"/>
    <col min="8" max="8" width="7.88671875" style="58" customWidth="1"/>
    <col min="9" max="9" width="0.88671875" style="58" customWidth="1"/>
    <col min="10" max="10" width="7.109375" style="58"/>
    <col min="11" max="11" width="10.33203125" style="58" customWidth="1"/>
    <col min="12" max="12" width="7.109375" style="58"/>
    <col min="13" max="15" width="10.109375" style="58" customWidth="1"/>
    <col min="16" max="16" width="11.6640625" style="58" customWidth="1"/>
    <col min="17" max="20" width="7.109375" style="58"/>
    <col min="21" max="27" width="10.77734375" style="58" customWidth="1"/>
    <col min="28" max="16384" width="7.109375" style="58"/>
  </cols>
  <sheetData>
    <row r="1" spans="1:16" ht="3.95" customHeight="1" x14ac:dyDescent="0.15">
      <c r="A1" s="4"/>
      <c r="B1" s="4"/>
      <c r="C1" s="4"/>
      <c r="D1" s="4"/>
      <c r="E1" s="4"/>
      <c r="F1" s="4"/>
      <c r="G1" s="4"/>
      <c r="H1" s="4"/>
      <c r="I1" s="4"/>
    </row>
    <row r="2" spans="1:16" ht="12.75" customHeight="1" x14ac:dyDescent="0.3">
      <c r="A2" s="6" t="s">
        <v>469</v>
      </c>
      <c r="B2" s="6"/>
      <c r="C2" s="6"/>
      <c r="D2" s="6"/>
      <c r="E2" s="6"/>
      <c r="F2" s="6"/>
      <c r="G2" s="6"/>
      <c r="H2" s="6"/>
      <c r="I2" s="6"/>
    </row>
    <row r="3" spans="1:16" ht="9" customHeight="1" x14ac:dyDescent="0.3">
      <c r="A3" s="60" t="s">
        <v>35</v>
      </c>
      <c r="B3" s="60"/>
      <c r="C3" s="60"/>
      <c r="D3" s="60"/>
      <c r="E3" s="60"/>
      <c r="F3" s="60"/>
      <c r="G3" s="60"/>
      <c r="H3" s="60"/>
    </row>
    <row r="4" spans="1:16" ht="10.7" customHeight="1" x14ac:dyDescent="0.3">
      <c r="A4" s="34"/>
      <c r="B4" s="353" t="s">
        <v>470</v>
      </c>
      <c r="C4" s="353"/>
      <c r="D4" s="353"/>
      <c r="E4" s="353"/>
      <c r="F4" s="353"/>
      <c r="G4" s="353"/>
      <c r="H4" s="353"/>
      <c r="I4" s="353"/>
      <c r="J4" s="199"/>
      <c r="K4" s="199"/>
      <c r="L4" s="199"/>
      <c r="M4" s="199"/>
      <c r="N4" s="199"/>
      <c r="O4" s="199"/>
    </row>
    <row r="5" spans="1:16" ht="10.7" customHeight="1" x14ac:dyDescent="0.3">
      <c r="B5" s="451" t="s">
        <v>263</v>
      </c>
      <c r="C5" s="451"/>
      <c r="D5" s="451" t="s">
        <v>465</v>
      </c>
      <c r="E5" s="451"/>
      <c r="F5" s="451" t="s">
        <v>466</v>
      </c>
      <c r="G5" s="451"/>
      <c r="H5" s="451" t="s">
        <v>0</v>
      </c>
      <c r="I5" s="451"/>
    </row>
    <row r="6" spans="1:16" ht="10.7" customHeight="1" x14ac:dyDescent="0.3">
      <c r="A6" s="167" t="s">
        <v>231</v>
      </c>
      <c r="B6" s="204">
        <v>3151463</v>
      </c>
      <c r="C6" s="204"/>
      <c r="D6" s="204">
        <v>17814856</v>
      </c>
      <c r="E6" s="204">
        <v>17342217</v>
      </c>
      <c r="F6" s="204">
        <v>160248</v>
      </c>
      <c r="G6" s="204">
        <v>160729</v>
      </c>
      <c r="H6" s="204">
        <v>21126567</v>
      </c>
      <c r="I6" s="204">
        <v>20551502</v>
      </c>
    </row>
    <row r="7" spans="1:16" ht="10.7" customHeight="1" x14ac:dyDescent="0.3">
      <c r="A7" s="207" t="s">
        <v>232</v>
      </c>
      <c r="B7" s="204">
        <v>470026</v>
      </c>
      <c r="C7" s="204">
        <v>474784</v>
      </c>
      <c r="D7" s="204">
        <v>8021029</v>
      </c>
      <c r="E7" s="204">
        <v>8105780</v>
      </c>
      <c r="F7" s="204">
        <v>270679</v>
      </c>
      <c r="G7" s="204">
        <v>259380</v>
      </c>
      <c r="H7" s="204">
        <v>8761734</v>
      </c>
      <c r="I7" s="204">
        <v>8839944</v>
      </c>
    </row>
    <row r="8" spans="1:16" ht="10.7" customHeight="1" x14ac:dyDescent="0.3">
      <c r="A8" s="189" t="s">
        <v>42</v>
      </c>
      <c r="B8" s="147">
        <v>39696</v>
      </c>
      <c r="C8" s="147"/>
      <c r="D8" s="147">
        <v>1767397</v>
      </c>
      <c r="E8" s="147">
        <v>1652755</v>
      </c>
      <c r="F8" s="147">
        <v>52040</v>
      </c>
      <c r="G8" s="147">
        <v>44279</v>
      </c>
      <c r="H8" s="147">
        <v>1859133</v>
      </c>
      <c r="I8" s="147">
        <v>1735255</v>
      </c>
    </row>
    <row r="9" spans="1:16" ht="10.7" customHeight="1" x14ac:dyDescent="0.3">
      <c r="A9" s="291" t="s">
        <v>43</v>
      </c>
      <c r="B9" s="147">
        <v>430330</v>
      </c>
      <c r="C9" s="147">
        <v>436563</v>
      </c>
      <c r="D9" s="147">
        <v>6253632</v>
      </c>
      <c r="E9" s="147">
        <v>6453025</v>
      </c>
      <c r="F9" s="147">
        <v>218639</v>
      </c>
      <c r="G9" s="147">
        <v>215101</v>
      </c>
      <c r="H9" s="147">
        <v>6902601</v>
      </c>
      <c r="I9" s="147">
        <v>7104689</v>
      </c>
    </row>
    <row r="10" spans="1:16" ht="10.7" customHeight="1" x14ac:dyDescent="0.3">
      <c r="A10" s="34" t="s">
        <v>0</v>
      </c>
      <c r="B10" s="229">
        <v>3621489</v>
      </c>
      <c r="C10" s="229"/>
      <c r="D10" s="229">
        <v>25835885</v>
      </c>
      <c r="E10" s="229">
        <v>25447997</v>
      </c>
      <c r="F10" s="229">
        <v>430927</v>
      </c>
      <c r="G10" s="229">
        <v>420109</v>
      </c>
      <c r="H10" s="229">
        <v>29888301</v>
      </c>
      <c r="I10" s="229">
        <v>29391446</v>
      </c>
      <c r="P10" s="335"/>
    </row>
    <row r="11" spans="1:16" ht="7.5" customHeight="1" x14ac:dyDescent="0.3">
      <c r="A11" s="34"/>
      <c r="B11" s="10"/>
      <c r="C11" s="10"/>
      <c r="D11" s="10"/>
      <c r="E11" s="10"/>
      <c r="F11" s="10"/>
      <c r="G11" s="10"/>
      <c r="H11" s="10"/>
      <c r="N11" s="10"/>
      <c r="O11" s="10"/>
      <c r="P11" s="10"/>
    </row>
    <row r="12" spans="1:16" ht="10.7" customHeight="1" x14ac:dyDescent="0.3">
      <c r="A12" s="404"/>
      <c r="B12" s="353" t="s">
        <v>471</v>
      </c>
      <c r="C12" s="353"/>
      <c r="D12" s="353"/>
      <c r="E12" s="353"/>
      <c r="F12" s="353"/>
      <c r="G12" s="353"/>
      <c r="H12" s="353"/>
      <c r="I12" s="353"/>
      <c r="J12" s="199"/>
      <c r="K12" s="199"/>
      <c r="L12" s="199"/>
      <c r="M12" s="199"/>
      <c r="N12" s="199"/>
      <c r="O12" s="199"/>
      <c r="P12" s="199"/>
    </row>
    <row r="13" spans="1:16" ht="10.7" customHeight="1" x14ac:dyDescent="0.3">
      <c r="A13" s="404"/>
      <c r="B13" s="451" t="s">
        <v>263</v>
      </c>
      <c r="C13" s="451"/>
      <c r="D13" s="451" t="s">
        <v>465</v>
      </c>
      <c r="E13" s="451"/>
      <c r="F13" s="451" t="s">
        <v>466</v>
      </c>
      <c r="G13" s="451"/>
      <c r="H13" s="451" t="s">
        <v>0</v>
      </c>
      <c r="I13" s="451"/>
      <c r="N13" s="10"/>
      <c r="O13" s="10"/>
      <c r="P13" s="10"/>
    </row>
    <row r="14" spans="1:16" ht="10.7" customHeight="1" x14ac:dyDescent="0.3">
      <c r="A14" s="167" t="s">
        <v>231</v>
      </c>
      <c r="B14" s="169">
        <v>4.4552051395476679</v>
      </c>
      <c r="C14" s="172" t="s">
        <v>20</v>
      </c>
      <c r="D14" s="169">
        <v>10.701140937658186</v>
      </c>
      <c r="E14" s="172" t="s">
        <v>20</v>
      </c>
      <c r="F14" s="169">
        <v>0.35457855914911057</v>
      </c>
      <c r="G14" s="172" t="s">
        <v>20</v>
      </c>
      <c r="H14" s="169">
        <v>7.4808983807214542</v>
      </c>
      <c r="I14" s="167" t="s">
        <v>20</v>
      </c>
      <c r="N14" s="10"/>
      <c r="O14" s="10"/>
      <c r="P14" s="10"/>
    </row>
    <row r="15" spans="1:16" ht="10.7" customHeight="1" x14ac:dyDescent="0.3">
      <c r="A15" s="207" t="s">
        <v>232</v>
      </c>
      <c r="B15" s="266">
        <v>18.532058293110477</v>
      </c>
      <c r="C15" s="266"/>
      <c r="D15" s="266">
        <v>22.910207990289603</v>
      </c>
      <c r="E15" s="266"/>
      <c r="F15" s="266">
        <v>3.7523349943128377</v>
      </c>
      <c r="G15" s="266"/>
      <c r="H15" s="266">
        <v>19.574647555165789</v>
      </c>
      <c r="I15" s="254"/>
      <c r="N15" s="10"/>
      <c r="O15" s="10"/>
      <c r="P15" s="10"/>
    </row>
    <row r="16" spans="1:16" ht="10.7" customHeight="1" x14ac:dyDescent="0.3">
      <c r="A16" s="189" t="s">
        <v>42</v>
      </c>
      <c r="B16" s="125">
        <v>5.8840008715720762</v>
      </c>
      <c r="C16" s="125"/>
      <c r="D16" s="125">
        <v>10.679886447609581</v>
      </c>
      <c r="E16" s="125"/>
      <c r="F16" s="125">
        <v>0.95380444992664104</v>
      </c>
      <c r="G16" s="125"/>
      <c r="H16" s="125">
        <v>8.1974071326449742</v>
      </c>
      <c r="I16" s="254"/>
      <c r="K16" s="455"/>
      <c r="L16" s="455"/>
      <c r="M16" s="455"/>
      <c r="N16" s="455"/>
      <c r="O16" s="10"/>
      <c r="P16" s="10"/>
    </row>
    <row r="17" spans="1:16" ht="10.7" customHeight="1" x14ac:dyDescent="0.3">
      <c r="A17" s="291" t="s">
        <v>43</v>
      </c>
      <c r="B17" s="151">
        <v>23.115602722971055</v>
      </c>
      <c r="C17" s="151"/>
      <c r="D17" s="151">
        <v>33.873206006494243</v>
      </c>
      <c r="E17" s="151"/>
      <c r="F17" s="151">
        <v>12.439845923633198</v>
      </c>
      <c r="G17" s="151"/>
      <c r="H17" s="151">
        <v>31.260226790362815</v>
      </c>
      <c r="I17" s="456"/>
      <c r="K17" s="455"/>
      <c r="L17" s="455"/>
      <c r="M17" s="455"/>
      <c r="N17" s="455"/>
      <c r="O17" s="10"/>
      <c r="P17" s="10"/>
    </row>
    <row r="18" spans="1:16" ht="10.7" customHeight="1" x14ac:dyDescent="0.3">
      <c r="A18" s="34" t="s">
        <v>25</v>
      </c>
      <c r="B18" s="36">
        <v>4.942464502481605</v>
      </c>
      <c r="C18" s="34" t="s">
        <v>20</v>
      </c>
      <c r="D18" s="36">
        <v>12.822609539612321</v>
      </c>
      <c r="E18" s="34" t="s">
        <v>20</v>
      </c>
      <c r="F18" s="36">
        <v>0.8222613120106036</v>
      </c>
      <c r="G18" s="34" t="s">
        <v>20</v>
      </c>
      <c r="H18" s="36">
        <v>9.1354754285312598</v>
      </c>
      <c r="I18" s="34" t="s">
        <v>20</v>
      </c>
      <c r="K18" s="455"/>
      <c r="L18" s="455"/>
      <c r="M18" s="455"/>
      <c r="N18" s="455"/>
      <c r="O18" s="10"/>
      <c r="P18" s="10"/>
    </row>
    <row r="19" spans="1:16" ht="6" customHeight="1" x14ac:dyDescent="0.3">
      <c r="A19" s="34"/>
      <c r="B19" s="36"/>
      <c r="C19" s="34"/>
      <c r="D19" s="36"/>
      <c r="E19" s="34"/>
      <c r="F19" s="36"/>
      <c r="G19" s="34"/>
      <c r="H19" s="36"/>
      <c r="I19" s="34"/>
      <c r="K19" s="455"/>
      <c r="L19" s="455"/>
      <c r="M19" s="455"/>
      <c r="N19" s="455"/>
      <c r="O19" s="10"/>
      <c r="P19" s="10"/>
    </row>
    <row r="20" spans="1:16" ht="8.25" customHeight="1" x14ac:dyDescent="0.3">
      <c r="A20" s="39" t="s">
        <v>44</v>
      </c>
      <c r="B20" s="39"/>
      <c r="C20" s="39"/>
      <c r="D20" s="39"/>
      <c r="E20" s="39"/>
      <c r="F20" s="39"/>
      <c r="G20" s="39"/>
      <c r="H20" s="39"/>
      <c r="I20" s="39"/>
      <c r="K20" s="455"/>
      <c r="L20" s="455"/>
      <c r="M20" s="455"/>
      <c r="N20" s="455"/>
      <c r="O20" s="10"/>
      <c r="P20" s="10"/>
    </row>
    <row r="21" spans="1:16" ht="8.25" customHeight="1" x14ac:dyDescent="0.3">
      <c r="A21" s="39" t="s">
        <v>45</v>
      </c>
      <c r="B21" s="39"/>
      <c r="C21" s="39"/>
      <c r="D21" s="39"/>
      <c r="E21" s="39"/>
      <c r="F21" s="39"/>
      <c r="G21" s="39"/>
      <c r="H21" s="39"/>
      <c r="I21" s="39"/>
      <c r="N21" s="10"/>
      <c r="O21" s="10"/>
      <c r="P21" s="10"/>
    </row>
    <row r="22" spans="1:16" ht="18" customHeight="1" x14ac:dyDescent="0.3">
      <c r="A22" s="41" t="s">
        <v>46</v>
      </c>
      <c r="B22" s="41"/>
      <c r="C22" s="41"/>
      <c r="D22" s="41"/>
      <c r="E22" s="41"/>
      <c r="F22" s="41"/>
      <c r="G22" s="41"/>
      <c r="H22" s="41"/>
      <c r="I22" s="41"/>
      <c r="K22" s="67"/>
      <c r="L22" s="67"/>
      <c r="M22" s="67"/>
      <c r="N22" s="67"/>
      <c r="O22" s="10"/>
      <c r="P22" s="10"/>
    </row>
    <row r="23" spans="1:16" x14ac:dyDescent="0.3">
      <c r="A23" s="457"/>
      <c r="B23" s="10"/>
      <c r="C23" s="10"/>
      <c r="D23" s="10"/>
      <c r="E23" s="10"/>
      <c r="F23" s="10"/>
      <c r="G23" s="10"/>
      <c r="H23" s="10"/>
      <c r="K23" s="67"/>
      <c r="L23" s="67"/>
      <c r="M23" s="67"/>
      <c r="N23" s="67"/>
    </row>
    <row r="46" spans="14:14" x14ac:dyDescent="0.3">
      <c r="N46" s="10"/>
    </row>
  </sheetData>
  <mergeCells count="33">
    <mergeCell ref="A20:I20"/>
    <mergeCell ref="A21:I21"/>
    <mergeCell ref="B10:C10"/>
    <mergeCell ref="D10:E10"/>
    <mergeCell ref="F10:G10"/>
    <mergeCell ref="H10:I10"/>
    <mergeCell ref="B12:I12"/>
    <mergeCell ref="B13:C13"/>
    <mergeCell ref="D13:E13"/>
    <mergeCell ref="F13:G13"/>
    <mergeCell ref="H13:I13"/>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A2:I2"/>
    <mergeCell ref="B4:I4"/>
    <mergeCell ref="B5:C5"/>
    <mergeCell ref="D5:E5"/>
    <mergeCell ref="F5:G5"/>
    <mergeCell ref="H5:I5"/>
  </mergeCells>
  <pageMargins left="1.05" right="1.05" top="0.5" bottom="0.25" header="0" footer="0"/>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5A07-C126-4AAA-A750-727B26076B6B}">
  <sheetPr>
    <tabColor theme="0"/>
  </sheetPr>
  <dimension ref="A1:P46"/>
  <sheetViews>
    <sheetView showGridLines="0" view="pageLayout" zoomScale="145" zoomScaleNormal="100" zoomScalePageLayoutView="145" workbookViewId="0">
      <selection activeCell="M20" sqref="M20"/>
    </sheetView>
  </sheetViews>
  <sheetFormatPr defaultColWidth="7.109375" defaultRowHeight="8.25" x14ac:dyDescent="0.3"/>
  <cols>
    <col min="1" max="1" width="14.21875" style="58" customWidth="1"/>
    <col min="2" max="2" width="6.88671875" style="58" customWidth="1"/>
    <col min="3" max="3" width="0.88671875" style="58" customWidth="1"/>
    <col min="4" max="4" width="8" style="58" customWidth="1"/>
    <col min="5" max="5" width="0.88671875" style="34" customWidth="1"/>
    <col min="6" max="6" width="8" style="58" customWidth="1"/>
    <col min="7" max="7" width="0.88671875" style="58" customWidth="1"/>
    <col min="8" max="8" width="8" style="58" customWidth="1"/>
    <col min="9" max="9" width="0.88671875" style="58" customWidth="1"/>
    <col min="10" max="10" width="6.21875" style="58" customWidth="1"/>
    <col min="11" max="11" width="6.109375" style="58" customWidth="1"/>
    <col min="12" max="12" width="7.109375" style="58"/>
    <col min="13" max="15" width="10.109375" style="58" customWidth="1"/>
    <col min="16" max="16" width="11.6640625" style="58" customWidth="1"/>
    <col min="17" max="20" width="7.109375" style="58"/>
    <col min="21" max="27" width="10.77734375" style="58" customWidth="1"/>
    <col min="28" max="16384" width="7.109375" style="58"/>
  </cols>
  <sheetData>
    <row r="1" spans="1:16" ht="3.95" customHeight="1" x14ac:dyDescent="0.15">
      <c r="A1" s="3"/>
      <c r="B1" s="3"/>
      <c r="C1" s="3"/>
      <c r="D1" s="3"/>
      <c r="E1" s="3"/>
      <c r="F1" s="3"/>
      <c r="G1" s="3"/>
      <c r="H1" s="3"/>
      <c r="I1" s="346"/>
    </row>
    <row r="2" spans="1:16" ht="12.75" customHeight="1" x14ac:dyDescent="0.3">
      <c r="A2" s="191" t="s">
        <v>472</v>
      </c>
      <c r="B2" s="191"/>
      <c r="C2" s="191"/>
      <c r="D2" s="191"/>
      <c r="E2" s="191"/>
      <c r="F2" s="191"/>
      <c r="G2" s="191"/>
      <c r="H2" s="191"/>
    </row>
    <row r="3" spans="1:16" ht="9.75" customHeight="1" x14ac:dyDescent="0.3">
      <c r="A3" s="8" t="s">
        <v>35</v>
      </c>
      <c r="B3" s="8"/>
      <c r="C3" s="8"/>
      <c r="D3" s="8"/>
      <c r="E3" s="8"/>
      <c r="F3" s="8"/>
      <c r="G3" s="8"/>
      <c r="H3" s="8"/>
    </row>
    <row r="4" spans="1:16" s="1" customFormat="1" ht="16.5" customHeight="1" x14ac:dyDescent="0.15">
      <c r="B4" s="101" t="s">
        <v>473</v>
      </c>
      <c r="C4" s="101"/>
      <c r="D4" s="101" t="s">
        <v>474</v>
      </c>
      <c r="E4" s="101"/>
      <c r="F4" s="201" t="s">
        <v>475</v>
      </c>
      <c r="G4" s="201"/>
      <c r="H4" s="201" t="s">
        <v>476</v>
      </c>
      <c r="I4" s="201"/>
    </row>
    <row r="5" spans="1:16" ht="10.7" customHeight="1" x14ac:dyDescent="0.3">
      <c r="A5" s="167" t="s">
        <v>231</v>
      </c>
      <c r="B5" s="204">
        <v>157890556</v>
      </c>
      <c r="C5" s="204"/>
      <c r="D5" s="204">
        <v>67360177</v>
      </c>
      <c r="E5" s="204">
        <v>67171678</v>
      </c>
      <c r="F5" s="204">
        <v>36029517</v>
      </c>
      <c r="G5" s="204">
        <v>35310062</v>
      </c>
      <c r="H5" s="204">
        <v>21126567</v>
      </c>
      <c r="I5" s="204">
        <v>20551502</v>
      </c>
    </row>
    <row r="6" spans="1:16" ht="10.7" customHeight="1" x14ac:dyDescent="0.3">
      <c r="A6" s="207" t="s">
        <v>232</v>
      </c>
      <c r="B6" s="204">
        <v>22475134</v>
      </c>
      <c r="C6" s="204">
        <v>22142769</v>
      </c>
      <c r="D6" s="204">
        <v>10378849</v>
      </c>
      <c r="E6" s="204">
        <v>10385452.999999991</v>
      </c>
      <c r="F6" s="204">
        <v>3144905</v>
      </c>
      <c r="G6" s="204">
        <v>3038205</v>
      </c>
      <c r="H6" s="204">
        <v>8761734</v>
      </c>
      <c r="I6" s="204">
        <v>8839944</v>
      </c>
    </row>
    <row r="7" spans="1:16" ht="10.7" customHeight="1" x14ac:dyDescent="0.3">
      <c r="A7" s="189" t="s">
        <v>42</v>
      </c>
      <c r="B7" s="458">
        <v>12427076</v>
      </c>
      <c r="C7" s="458"/>
      <c r="D7" s="458">
        <v>5878685</v>
      </c>
      <c r="E7" s="458">
        <v>5670885</v>
      </c>
      <c r="F7" s="458">
        <v>2514631</v>
      </c>
      <c r="G7" s="458">
        <v>2395978</v>
      </c>
      <c r="H7" s="458">
        <v>1859133</v>
      </c>
      <c r="I7" s="458">
        <v>1735255</v>
      </c>
    </row>
    <row r="8" spans="1:16" ht="10.7" customHeight="1" x14ac:dyDescent="0.3">
      <c r="A8" s="291" t="s">
        <v>43</v>
      </c>
      <c r="B8" s="458">
        <v>10048058</v>
      </c>
      <c r="C8" s="458">
        <v>9998179</v>
      </c>
      <c r="D8" s="458">
        <v>4500164</v>
      </c>
      <c r="E8" s="458">
        <v>4714568</v>
      </c>
      <c r="F8" s="458">
        <v>630274</v>
      </c>
      <c r="G8" s="458">
        <v>642227</v>
      </c>
      <c r="H8" s="458">
        <v>6902601</v>
      </c>
      <c r="I8" s="458">
        <v>7104689</v>
      </c>
    </row>
    <row r="9" spans="1:16" ht="10.7" customHeight="1" x14ac:dyDescent="0.3">
      <c r="A9" s="34" t="s">
        <v>0</v>
      </c>
      <c r="B9" s="229">
        <v>180365690</v>
      </c>
      <c r="C9" s="229"/>
      <c r="D9" s="229">
        <v>77739026</v>
      </c>
      <c r="E9" s="229">
        <v>77557130.999999985</v>
      </c>
      <c r="F9" s="229">
        <v>39174422</v>
      </c>
      <c r="G9" s="229">
        <v>38348267</v>
      </c>
      <c r="H9" s="229">
        <v>29888301</v>
      </c>
      <c r="I9" s="229">
        <v>29391446</v>
      </c>
    </row>
    <row r="10" spans="1:16" ht="7.5" customHeight="1" x14ac:dyDescent="0.3">
      <c r="A10" s="34"/>
      <c r="B10" s="10"/>
      <c r="C10" s="10"/>
      <c r="D10" s="10"/>
      <c r="E10" s="390"/>
      <c r="F10" s="10"/>
      <c r="G10" s="10"/>
      <c r="H10" s="10"/>
      <c r="P10" s="335"/>
    </row>
    <row r="11" spans="1:16" ht="10.7" customHeight="1" x14ac:dyDescent="0.3">
      <c r="A11" s="70" t="s">
        <v>203</v>
      </c>
      <c r="B11" s="70"/>
      <c r="C11" s="70"/>
      <c r="D11" s="70"/>
      <c r="E11" s="70"/>
      <c r="F11" s="70"/>
      <c r="G11" s="70"/>
      <c r="H11" s="70"/>
      <c r="I11" s="70"/>
      <c r="J11" s="70"/>
      <c r="N11" s="10"/>
      <c r="O11" s="10"/>
      <c r="P11" s="10"/>
    </row>
    <row r="12" spans="1:16" ht="10.7" customHeight="1" x14ac:dyDescent="0.3">
      <c r="A12" s="167" t="s">
        <v>231</v>
      </c>
      <c r="B12" s="169">
        <v>55.908903927060663</v>
      </c>
      <c r="C12" s="172" t="s">
        <v>20</v>
      </c>
      <c r="D12" s="169">
        <v>23.85217811509132</v>
      </c>
      <c r="E12" s="172" t="s">
        <v>20</v>
      </c>
      <c r="F12" s="169">
        <v>12.758019577126568</v>
      </c>
      <c r="G12" s="172" t="s">
        <v>20</v>
      </c>
      <c r="H12" s="169">
        <v>7.4808983807214542</v>
      </c>
      <c r="I12" s="172" t="s">
        <v>20</v>
      </c>
      <c r="N12" s="10"/>
      <c r="O12" s="10"/>
      <c r="P12" s="10"/>
    </row>
    <row r="13" spans="1:16" ht="10.7" customHeight="1" x14ac:dyDescent="0.3">
      <c r="A13" s="207" t="s">
        <v>232</v>
      </c>
      <c r="B13" s="266">
        <v>50.21184468794916</v>
      </c>
      <c r="C13" s="266"/>
      <c r="D13" s="266">
        <v>23.187454812401846</v>
      </c>
      <c r="E13" s="273"/>
      <c r="F13" s="266">
        <v>7.0260529444832116</v>
      </c>
      <c r="G13" s="266"/>
      <c r="H13" s="266">
        <v>19.574647555165789</v>
      </c>
      <c r="I13" s="459"/>
      <c r="N13" s="10"/>
      <c r="O13" s="10"/>
      <c r="P13" s="10"/>
    </row>
    <row r="14" spans="1:16" ht="10.7" customHeight="1" x14ac:dyDescent="0.3">
      <c r="A14" s="189" t="s">
        <v>42</v>
      </c>
      <c r="B14" s="125">
        <v>54.794251643277356</v>
      </c>
      <c r="C14" s="125"/>
      <c r="D14" s="125">
        <v>25.920670737151681</v>
      </c>
      <c r="E14" s="323"/>
      <c r="F14" s="125">
        <v>11.087670486925983</v>
      </c>
      <c r="G14" s="125"/>
      <c r="H14" s="125">
        <v>8.1974071326449742</v>
      </c>
      <c r="I14" s="459"/>
      <c r="N14" s="10"/>
      <c r="O14" s="10"/>
      <c r="P14" s="10"/>
    </row>
    <row r="15" spans="1:16" ht="10.7" customHeight="1" x14ac:dyDescent="0.3">
      <c r="A15" s="291" t="s">
        <v>43</v>
      </c>
      <c r="B15" s="151">
        <v>45.505248222042596</v>
      </c>
      <c r="C15" s="151"/>
      <c r="D15" s="151">
        <v>20.380164989085461</v>
      </c>
      <c r="E15" s="324"/>
      <c r="F15" s="151">
        <v>2.8543599985091319</v>
      </c>
      <c r="G15" s="151"/>
      <c r="H15" s="151">
        <v>31.260226790362815</v>
      </c>
      <c r="I15" s="460"/>
      <c r="N15" s="10"/>
      <c r="O15" s="10"/>
      <c r="P15" s="10"/>
    </row>
    <row r="16" spans="1:16" ht="10.7" customHeight="1" x14ac:dyDescent="0.3">
      <c r="A16" s="34" t="s">
        <v>25</v>
      </c>
      <c r="B16" s="36">
        <v>55.129474544072835</v>
      </c>
      <c r="C16" s="34" t="s">
        <v>20</v>
      </c>
      <c r="D16" s="36">
        <v>23.761235603889052</v>
      </c>
      <c r="E16" s="34" t="s">
        <v>20</v>
      </c>
      <c r="F16" s="36">
        <v>11.973814423506859</v>
      </c>
      <c r="G16" s="34" t="s">
        <v>20</v>
      </c>
      <c r="H16" s="36">
        <v>9.1354754285312598</v>
      </c>
      <c r="I16" s="34" t="s">
        <v>20</v>
      </c>
      <c r="K16" s="455"/>
      <c r="L16" s="455"/>
      <c r="M16" s="455"/>
      <c r="N16" s="455"/>
      <c r="O16" s="10"/>
      <c r="P16" s="10"/>
    </row>
    <row r="17" spans="1:16" ht="6" customHeight="1" x14ac:dyDescent="0.3">
      <c r="A17" s="34"/>
      <c r="B17" s="36"/>
      <c r="C17" s="36"/>
      <c r="D17" s="36"/>
      <c r="E17" s="37"/>
      <c r="F17" s="36"/>
      <c r="G17" s="36"/>
      <c r="H17" s="36"/>
      <c r="I17" s="34"/>
      <c r="K17" s="455"/>
      <c r="L17" s="455"/>
      <c r="M17" s="455"/>
      <c r="N17" s="455"/>
      <c r="O17" s="10"/>
      <c r="P17" s="10"/>
    </row>
    <row r="18" spans="1:16" ht="24.95" customHeight="1" x14ac:dyDescent="0.3">
      <c r="A18" s="39" t="s">
        <v>477</v>
      </c>
      <c r="B18" s="39"/>
      <c r="C18" s="39"/>
      <c r="D18" s="39"/>
      <c r="E18" s="39"/>
      <c r="F18" s="39"/>
      <c r="G18" s="39"/>
      <c r="H18" s="39"/>
      <c r="I18" s="39"/>
      <c r="K18" s="455"/>
      <c r="L18" s="455"/>
      <c r="M18" s="455"/>
      <c r="N18" s="455"/>
      <c r="O18" s="10"/>
      <c r="P18" s="10"/>
    </row>
    <row r="19" spans="1:16" x14ac:dyDescent="0.3">
      <c r="A19" s="39" t="s">
        <v>44</v>
      </c>
      <c r="B19" s="39"/>
      <c r="C19" s="39"/>
      <c r="D19" s="39"/>
      <c r="E19" s="39"/>
      <c r="F19" s="39"/>
      <c r="G19" s="39"/>
      <c r="H19" s="39"/>
      <c r="K19" s="455"/>
      <c r="L19" s="455"/>
      <c r="M19" s="455"/>
      <c r="N19" s="455"/>
      <c r="O19" s="10"/>
      <c r="P19" s="10"/>
    </row>
    <row r="20" spans="1:16" x14ac:dyDescent="0.3">
      <c r="A20" s="39" t="s">
        <v>45</v>
      </c>
      <c r="B20" s="39"/>
      <c r="C20" s="39"/>
      <c r="D20" s="39"/>
      <c r="E20" s="39"/>
      <c r="F20" s="39"/>
      <c r="G20" s="39"/>
      <c r="H20" s="39"/>
      <c r="K20" s="455"/>
      <c r="L20" s="455"/>
      <c r="M20" s="455"/>
      <c r="N20" s="455"/>
      <c r="O20" s="10"/>
      <c r="P20" s="10"/>
    </row>
    <row r="21" spans="1:16" ht="18" customHeight="1" x14ac:dyDescent="0.3">
      <c r="A21" s="69" t="s">
        <v>46</v>
      </c>
      <c r="B21" s="69"/>
      <c r="C21" s="69"/>
      <c r="D21" s="69"/>
      <c r="E21" s="69"/>
      <c r="F21" s="69"/>
      <c r="G21" s="69"/>
      <c r="H21" s="69"/>
      <c r="I21" s="69"/>
      <c r="N21" s="10"/>
      <c r="O21" s="10"/>
      <c r="P21" s="10"/>
    </row>
    <row r="22" spans="1:16" ht="18" customHeight="1" x14ac:dyDescent="0.3">
      <c r="A22" s="457"/>
      <c r="B22" s="10"/>
      <c r="C22" s="10"/>
      <c r="D22" s="10"/>
      <c r="E22" s="390"/>
      <c r="F22" s="10"/>
      <c r="G22" s="10"/>
      <c r="H22" s="10"/>
      <c r="K22" s="67"/>
      <c r="L22" s="67"/>
      <c r="M22" s="67"/>
      <c r="N22" s="67"/>
      <c r="O22" s="10"/>
      <c r="P22" s="10"/>
    </row>
    <row r="23" spans="1:16" x14ac:dyDescent="0.3">
      <c r="K23" s="67"/>
      <c r="L23" s="67"/>
      <c r="M23" s="67"/>
      <c r="N23" s="67"/>
    </row>
    <row r="46" spans="14:14" x14ac:dyDescent="0.3">
      <c r="N46" s="10"/>
    </row>
  </sheetData>
  <mergeCells count="32">
    <mergeCell ref="A19:H19"/>
    <mergeCell ref="A20:H20"/>
    <mergeCell ref="A21:I21"/>
    <mergeCell ref="B9:C9"/>
    <mergeCell ref="D9:E9"/>
    <mergeCell ref="F9:G9"/>
    <mergeCell ref="H9:I9"/>
    <mergeCell ref="A11:J11"/>
    <mergeCell ref="A18:I18"/>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H1"/>
    <mergeCell ref="A2:H2"/>
    <mergeCell ref="A3:H3"/>
    <mergeCell ref="B4:C4"/>
    <mergeCell ref="D4:E4"/>
    <mergeCell ref="F4:G4"/>
    <mergeCell ref="H4:I4"/>
  </mergeCells>
  <pageMargins left="1.05" right="1.05" top="0.5" bottom="0.25" header="0" footer="0"/>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3FFE-BC67-487F-8B23-F49E4D9A44DE}">
  <sheetPr>
    <tabColor theme="0"/>
  </sheetPr>
  <dimension ref="A1:G25"/>
  <sheetViews>
    <sheetView showGridLines="0" view="pageLayout" zoomScale="145" zoomScaleNormal="100" zoomScaleSheetLayoutView="100" zoomScalePageLayoutView="145" workbookViewId="0">
      <selection activeCell="N9" sqref="N9"/>
    </sheetView>
  </sheetViews>
  <sheetFormatPr defaultColWidth="7.109375" defaultRowHeight="8.25" x14ac:dyDescent="0.3"/>
  <cols>
    <col min="1" max="1" width="14.6640625" style="58" customWidth="1"/>
    <col min="2" max="2" width="7.6640625" style="58" customWidth="1"/>
    <col min="3" max="3" width="7.5546875" style="58" customWidth="1"/>
    <col min="4" max="4" width="6.5546875" style="58" customWidth="1"/>
    <col min="5" max="5" width="0.88671875" style="58" customWidth="1"/>
    <col min="6" max="16384" width="7.109375" style="58"/>
  </cols>
  <sheetData>
    <row r="1" spans="1:7" ht="3.95" customHeight="1" x14ac:dyDescent="0.15">
      <c r="A1" s="3"/>
      <c r="B1" s="3"/>
      <c r="C1" s="3"/>
      <c r="D1" s="3"/>
      <c r="E1" s="3"/>
    </row>
    <row r="2" spans="1:7" ht="12.75" customHeight="1" x14ac:dyDescent="0.3">
      <c r="A2" s="6" t="s">
        <v>478</v>
      </c>
      <c r="B2" s="6"/>
      <c r="C2" s="6"/>
      <c r="D2" s="6"/>
      <c r="E2" s="6"/>
    </row>
    <row r="3" spans="1:7" ht="9" customHeight="1" x14ac:dyDescent="0.3">
      <c r="A3" s="8" t="s">
        <v>479</v>
      </c>
      <c r="B3" s="8"/>
      <c r="C3" s="8"/>
      <c r="D3" s="8"/>
      <c r="E3" s="8"/>
    </row>
    <row r="4" spans="1:7" ht="15.75" customHeight="1" x14ac:dyDescent="0.15">
      <c r="A4" s="34"/>
      <c r="B4" s="166" t="s">
        <v>480</v>
      </c>
      <c r="C4" s="463" t="s">
        <v>481</v>
      </c>
      <c r="D4" s="101" t="s">
        <v>482</v>
      </c>
      <c r="E4" s="101"/>
    </row>
    <row r="5" spans="1:7" ht="10.7" customHeight="1" x14ac:dyDescent="0.3">
      <c r="A5" s="167" t="s">
        <v>231</v>
      </c>
      <c r="B5" s="168">
        <v>68000212</v>
      </c>
      <c r="C5" s="168">
        <v>34993788</v>
      </c>
      <c r="D5" s="464">
        <v>66.023469328310398</v>
      </c>
      <c r="E5" s="167" t="s">
        <v>20</v>
      </c>
    </row>
    <row r="6" spans="1:7" ht="10.7" customHeight="1" x14ac:dyDescent="0.3">
      <c r="A6" s="207" t="s">
        <v>232</v>
      </c>
      <c r="B6" s="168">
        <v>9794620</v>
      </c>
      <c r="C6" s="168">
        <v>8731565</v>
      </c>
      <c r="D6" s="465">
        <v>52.869060737545297</v>
      </c>
      <c r="E6" s="459"/>
    </row>
    <row r="7" spans="1:7" ht="10.7" customHeight="1" x14ac:dyDescent="0.3">
      <c r="A7" s="189" t="s">
        <v>30</v>
      </c>
      <c r="B7" s="113">
        <v>2243024</v>
      </c>
      <c r="C7" s="113">
        <v>2307328</v>
      </c>
      <c r="D7" s="491">
        <v>49.293417300463801</v>
      </c>
      <c r="E7" s="459"/>
      <c r="G7" s="466"/>
    </row>
    <row r="8" spans="1:7" ht="10.7" customHeight="1" x14ac:dyDescent="0.3">
      <c r="A8" s="189" t="s">
        <v>49</v>
      </c>
      <c r="B8" s="113">
        <v>2081163</v>
      </c>
      <c r="C8" s="113">
        <v>1270332</v>
      </c>
      <c r="D8" s="491">
        <v>62.096556909677624</v>
      </c>
      <c r="E8" s="459"/>
      <c r="G8" s="466"/>
    </row>
    <row r="9" spans="1:7" ht="10.7" customHeight="1" x14ac:dyDescent="0.3">
      <c r="A9" s="189" t="s">
        <v>50</v>
      </c>
      <c r="B9" s="113">
        <v>20415</v>
      </c>
      <c r="C9" s="113">
        <v>30403</v>
      </c>
      <c r="D9" s="491">
        <v>40.172773426738559</v>
      </c>
      <c r="E9" s="459"/>
      <c r="G9" s="466"/>
    </row>
    <row r="10" spans="1:7" ht="10.7" customHeight="1" x14ac:dyDescent="0.3">
      <c r="A10" s="189" t="s">
        <v>51</v>
      </c>
      <c r="B10" s="113">
        <v>795279</v>
      </c>
      <c r="C10" s="113">
        <v>672989</v>
      </c>
      <c r="D10" s="491">
        <v>54.16443047182122</v>
      </c>
      <c r="E10" s="459"/>
      <c r="G10" s="466"/>
    </row>
    <row r="11" spans="1:7" ht="10.7" customHeight="1" x14ac:dyDescent="0.3">
      <c r="A11" s="189" t="s">
        <v>52</v>
      </c>
      <c r="B11" s="113">
        <v>51073</v>
      </c>
      <c r="C11" s="113">
        <v>44816</v>
      </c>
      <c r="D11" s="491">
        <v>53.262626578648231</v>
      </c>
      <c r="E11" s="459"/>
      <c r="G11" s="466"/>
    </row>
    <row r="12" spans="1:7" ht="10.7" customHeight="1" x14ac:dyDescent="0.3">
      <c r="A12" s="189" t="s">
        <v>53</v>
      </c>
      <c r="B12" s="113">
        <v>1556742</v>
      </c>
      <c r="C12" s="113">
        <v>782642</v>
      </c>
      <c r="D12" s="491">
        <v>66.54495371431112</v>
      </c>
      <c r="E12" s="459"/>
      <c r="G12" s="466"/>
    </row>
    <row r="13" spans="1:7" ht="10.7" customHeight="1" x14ac:dyDescent="0.3">
      <c r="A13" s="189" t="s">
        <v>54</v>
      </c>
      <c r="B13" s="113">
        <v>291443</v>
      </c>
      <c r="C13" s="113">
        <v>118940</v>
      </c>
      <c r="D13" s="491">
        <v>71.017317968824244</v>
      </c>
      <c r="E13" s="459"/>
      <c r="G13" s="466"/>
    </row>
    <row r="14" spans="1:7" ht="10.7" customHeight="1" x14ac:dyDescent="0.3">
      <c r="A14" s="189" t="s">
        <v>55</v>
      </c>
      <c r="B14" s="113">
        <v>872737</v>
      </c>
      <c r="C14" s="113">
        <v>1045348</v>
      </c>
      <c r="D14" s="491">
        <v>45.500434026646367</v>
      </c>
      <c r="E14" s="459"/>
      <c r="G14" s="466"/>
    </row>
    <row r="15" spans="1:7" ht="10.7" customHeight="1" x14ac:dyDescent="0.3">
      <c r="A15" s="189" t="s">
        <v>56</v>
      </c>
      <c r="B15" s="113">
        <v>510417</v>
      </c>
      <c r="C15" s="113">
        <v>846589</v>
      </c>
      <c r="D15" s="491">
        <v>37.613466705379345</v>
      </c>
      <c r="E15" s="459"/>
      <c r="G15" s="466"/>
    </row>
    <row r="16" spans="1:7" ht="10.7" customHeight="1" x14ac:dyDescent="0.3">
      <c r="A16" s="189" t="s">
        <v>57</v>
      </c>
      <c r="B16" s="113">
        <v>657642</v>
      </c>
      <c r="C16" s="113">
        <v>673902</v>
      </c>
      <c r="D16" s="491">
        <v>49.389430615886518</v>
      </c>
      <c r="E16" s="459"/>
      <c r="G16" s="466"/>
    </row>
    <row r="17" spans="1:7" ht="10.7" customHeight="1" x14ac:dyDescent="0.3">
      <c r="A17" s="189" t="s">
        <v>58</v>
      </c>
      <c r="B17" s="113">
        <v>399941</v>
      </c>
      <c r="C17" s="113">
        <v>384888</v>
      </c>
      <c r="D17" s="491">
        <v>51</v>
      </c>
      <c r="E17" s="459"/>
      <c r="G17" s="466"/>
    </row>
    <row r="18" spans="1:7" ht="10.7" customHeight="1" x14ac:dyDescent="0.3">
      <c r="A18" s="291" t="s">
        <v>59</v>
      </c>
      <c r="B18" s="116">
        <v>310229</v>
      </c>
      <c r="C18" s="116">
        <v>544409</v>
      </c>
      <c r="D18" s="492">
        <v>36.299999999999997</v>
      </c>
      <c r="E18" s="460"/>
      <c r="G18" s="466"/>
    </row>
    <row r="19" spans="1:7" ht="10.7" customHeight="1" x14ac:dyDescent="0.3">
      <c r="A19" s="34" t="s">
        <v>0</v>
      </c>
      <c r="B19" s="66">
        <v>77794832</v>
      </c>
      <c r="C19" s="66">
        <v>43725353</v>
      </c>
      <c r="D19" s="467">
        <v>64.018032888939402</v>
      </c>
      <c r="E19" s="34" t="s">
        <v>20</v>
      </c>
    </row>
    <row r="20" spans="1:7" ht="6" customHeight="1" x14ac:dyDescent="0.3">
      <c r="A20" s="34"/>
      <c r="B20" s="66"/>
      <c r="C20" s="66"/>
      <c r="D20" s="467"/>
      <c r="E20" s="34"/>
    </row>
    <row r="21" spans="1:7" ht="42" customHeight="1" x14ac:dyDescent="0.3">
      <c r="A21" s="39" t="s">
        <v>483</v>
      </c>
      <c r="B21" s="39"/>
      <c r="C21" s="39"/>
      <c r="D21" s="39"/>
      <c r="E21" s="39"/>
    </row>
    <row r="22" spans="1:7" ht="8.25" customHeight="1" x14ac:dyDescent="0.3">
      <c r="A22" s="39" t="s">
        <v>44</v>
      </c>
      <c r="B22" s="39"/>
      <c r="C22" s="39"/>
      <c r="D22" s="39"/>
      <c r="E22" s="39"/>
    </row>
    <row r="23" spans="1:7" x14ac:dyDescent="0.3">
      <c r="A23" s="39" t="s">
        <v>45</v>
      </c>
      <c r="B23" s="39"/>
      <c r="C23" s="39"/>
      <c r="D23" s="39"/>
      <c r="E23" s="39"/>
    </row>
    <row r="24" spans="1:7" ht="18" customHeight="1" x14ac:dyDescent="0.3">
      <c r="A24" s="69" t="s">
        <v>46</v>
      </c>
      <c r="B24" s="69"/>
      <c r="C24" s="69"/>
      <c r="D24" s="69"/>
      <c r="E24" s="69"/>
    </row>
    <row r="25" spans="1:7" ht="12.75" customHeight="1" x14ac:dyDescent="0.3">
      <c r="A25" s="404"/>
      <c r="B25" s="10"/>
      <c r="C25" s="10"/>
    </row>
  </sheetData>
  <mergeCells count="8">
    <mergeCell ref="A23:E23"/>
    <mergeCell ref="A24:E24"/>
    <mergeCell ref="A1:E1"/>
    <mergeCell ref="A2:E2"/>
    <mergeCell ref="A3:E3"/>
    <mergeCell ref="D4:E4"/>
    <mergeCell ref="A21:E21"/>
    <mergeCell ref="A22:E22"/>
  </mergeCells>
  <pageMargins left="1.05" right="1.05" top="0.5" bottom="0.25" header="0" footer="0"/>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938A-5885-4A03-8DF9-97B88AC0912D}">
  <sheetPr>
    <tabColor theme="0"/>
  </sheetPr>
  <dimension ref="A1:E108"/>
  <sheetViews>
    <sheetView showGridLines="0" view="pageLayout" zoomScale="145" zoomScaleNormal="100" zoomScaleSheetLayoutView="100" zoomScalePageLayoutView="145" workbookViewId="0">
      <selection activeCell="O9" sqref="O9"/>
    </sheetView>
  </sheetViews>
  <sheetFormatPr defaultColWidth="7.109375" defaultRowHeight="8.25" x14ac:dyDescent="0.15"/>
  <cols>
    <col min="1" max="1" width="9.5546875" style="468" customWidth="1"/>
    <col min="2" max="2" width="7.6640625" style="468" customWidth="1"/>
    <col min="3" max="3" width="7.5546875" style="468" customWidth="1"/>
    <col min="4" max="4" width="6.5546875" style="468" customWidth="1"/>
    <col min="5" max="5" width="0.88671875" style="470" customWidth="1"/>
    <col min="6" max="16384" width="7.109375" style="468"/>
  </cols>
  <sheetData>
    <row r="1" spans="1:5" ht="3.95" customHeight="1" x14ac:dyDescent="0.15">
      <c r="A1" s="3"/>
      <c r="B1" s="3"/>
      <c r="C1" s="3"/>
      <c r="D1" s="3"/>
      <c r="E1" s="3"/>
    </row>
    <row r="2" spans="1:5" ht="29.25" customHeight="1" x14ac:dyDescent="0.15">
      <c r="A2" s="469" t="s">
        <v>484</v>
      </c>
      <c r="B2" s="469"/>
      <c r="C2" s="469"/>
      <c r="D2" s="469"/>
      <c r="E2" s="469"/>
    </row>
    <row r="3" spans="1:5" ht="9.75" customHeight="1" x14ac:dyDescent="0.15">
      <c r="A3" s="8" t="s">
        <v>485</v>
      </c>
      <c r="B3" s="8"/>
      <c r="C3" s="8"/>
      <c r="D3" s="8"/>
    </row>
    <row r="4" spans="1:5" ht="18.75" customHeight="1" x14ac:dyDescent="0.15">
      <c r="B4" s="154" t="s">
        <v>486</v>
      </c>
      <c r="C4" s="154" t="s">
        <v>487</v>
      </c>
      <c r="D4" s="471" t="s">
        <v>488</v>
      </c>
      <c r="E4" s="471"/>
    </row>
    <row r="5" spans="1:5" ht="10.7" customHeight="1" x14ac:dyDescent="0.15">
      <c r="A5" s="109" t="s">
        <v>198</v>
      </c>
      <c r="B5" s="118">
        <v>1953374</v>
      </c>
      <c r="C5" s="118">
        <v>350430</v>
      </c>
      <c r="D5" s="247">
        <f>(C5/B5)*100</f>
        <v>17.939728899842017</v>
      </c>
      <c r="E5" s="233" t="s">
        <v>20</v>
      </c>
    </row>
    <row r="6" spans="1:5" ht="10.7" customHeight="1" x14ac:dyDescent="0.15">
      <c r="A6" s="112" t="s">
        <v>199</v>
      </c>
      <c r="B6" s="118">
        <v>1525590</v>
      </c>
      <c r="C6" s="118">
        <v>509155</v>
      </c>
      <c r="D6" s="247">
        <f t="shared" ref="D6:D10" si="0">(C6/B6)*100</f>
        <v>33.37430109007007</v>
      </c>
      <c r="E6" s="472"/>
    </row>
    <row r="7" spans="1:5" ht="10.7" customHeight="1" x14ac:dyDescent="0.15">
      <c r="A7" s="112" t="s">
        <v>200</v>
      </c>
      <c r="B7" s="118">
        <v>1959649</v>
      </c>
      <c r="C7" s="118">
        <v>787560</v>
      </c>
      <c r="D7" s="247">
        <f t="shared" si="0"/>
        <v>40.188829734304463</v>
      </c>
      <c r="E7" s="472"/>
    </row>
    <row r="8" spans="1:5" ht="10.7" customHeight="1" x14ac:dyDescent="0.15">
      <c r="A8" s="112" t="s">
        <v>201</v>
      </c>
      <c r="B8" s="118">
        <v>2739477</v>
      </c>
      <c r="C8" s="118">
        <v>1335477</v>
      </c>
      <c r="D8" s="247">
        <f t="shared" si="0"/>
        <v>48.749341571402134</v>
      </c>
      <c r="E8" s="472"/>
    </row>
    <row r="9" spans="1:5" ht="10.7" customHeight="1" x14ac:dyDescent="0.15">
      <c r="A9" s="115" t="s">
        <v>202</v>
      </c>
      <c r="B9" s="246">
        <v>10348095</v>
      </c>
      <c r="C9" s="246">
        <v>6811998</v>
      </c>
      <c r="D9" s="250">
        <f t="shared" si="0"/>
        <v>65.828522061306941</v>
      </c>
      <c r="E9" s="473"/>
    </row>
    <row r="10" spans="1:5" ht="10.7" customHeight="1" x14ac:dyDescent="0.15">
      <c r="A10" s="34" t="s">
        <v>0</v>
      </c>
      <c r="B10" s="10">
        <v>18526185</v>
      </c>
      <c r="C10" s="10">
        <v>9794620</v>
      </c>
      <c r="D10" s="160">
        <f t="shared" si="0"/>
        <v>52.869060737545261</v>
      </c>
      <c r="E10" s="238" t="s">
        <v>20</v>
      </c>
    </row>
    <row r="11" spans="1:5" ht="6" customHeight="1" x14ac:dyDescent="0.15">
      <c r="A11" s="474"/>
      <c r="B11" s="475"/>
      <c r="C11" s="475"/>
      <c r="D11" s="476"/>
      <c r="E11" s="477"/>
    </row>
    <row r="12" spans="1:5" ht="14.25" customHeight="1" x14ac:dyDescent="0.15">
      <c r="A12" s="39" t="s">
        <v>489</v>
      </c>
      <c r="B12" s="39"/>
      <c r="C12" s="39"/>
      <c r="D12" s="39"/>
      <c r="E12" s="39"/>
    </row>
    <row r="13" spans="1:5" ht="8.25" customHeight="1" x14ac:dyDescent="0.15">
      <c r="A13" s="39" t="s">
        <v>44</v>
      </c>
      <c r="B13" s="39"/>
      <c r="C13" s="39"/>
      <c r="D13" s="39"/>
      <c r="E13" s="39"/>
    </row>
    <row r="14" spans="1:5" x14ac:dyDescent="0.15">
      <c r="A14" s="39" t="s">
        <v>45</v>
      </c>
      <c r="B14" s="39"/>
      <c r="C14" s="39"/>
      <c r="D14" s="39"/>
    </row>
    <row r="15" spans="1:5" ht="18" customHeight="1" x14ac:dyDescent="0.15">
      <c r="A15" s="69" t="s">
        <v>46</v>
      </c>
      <c r="B15" s="69"/>
      <c r="C15" s="69"/>
      <c r="D15" s="69"/>
      <c r="E15" s="69"/>
    </row>
    <row r="16" spans="1:5" ht="12.75" customHeight="1" x14ac:dyDescent="0.15"/>
    <row r="18" spans="4:4" ht="13.5" customHeight="1" x14ac:dyDescent="0.15"/>
    <row r="20" spans="4:4" ht="24" customHeight="1" x14ac:dyDescent="0.15"/>
    <row r="21" spans="4:4" x14ac:dyDescent="0.15">
      <c r="D21" s="478"/>
    </row>
    <row r="22" spans="4:4" x14ac:dyDescent="0.15">
      <c r="D22" s="478"/>
    </row>
    <row r="25" spans="4:4" ht="12.75" customHeight="1" x14ac:dyDescent="0.15"/>
    <row r="27" spans="4:4" ht="13.5" customHeight="1" x14ac:dyDescent="0.15"/>
    <row r="29" spans="4:4" ht="24" customHeight="1" x14ac:dyDescent="0.15"/>
    <row r="105" spans="3:5" x14ac:dyDescent="0.15">
      <c r="C105" s="479"/>
      <c r="D105" s="479"/>
      <c r="E105" s="480"/>
    </row>
    <row r="106" spans="3:5" x14ac:dyDescent="0.15">
      <c r="C106" s="479"/>
      <c r="D106" s="479"/>
      <c r="E106" s="480"/>
    </row>
    <row r="107" spans="3:5" x14ac:dyDescent="0.15">
      <c r="C107" s="479"/>
      <c r="D107" s="479"/>
      <c r="E107" s="480"/>
    </row>
    <row r="108" spans="3:5" x14ac:dyDescent="0.15">
      <c r="C108" s="479"/>
      <c r="D108" s="479"/>
      <c r="E108" s="480"/>
    </row>
  </sheetData>
  <mergeCells count="8">
    <mergeCell ref="A14:D14"/>
    <mergeCell ref="A15:E15"/>
    <mergeCell ref="A1:E1"/>
    <mergeCell ref="A2:E2"/>
    <mergeCell ref="A3:D3"/>
    <mergeCell ref="D4:E4"/>
    <mergeCell ref="A12:E12"/>
    <mergeCell ref="A13:E13"/>
  </mergeCells>
  <pageMargins left="1.05" right="1.05" top="0.5" bottom="0.25"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82CCA-8495-4004-84A9-03B23E06B57C}">
  <sheetPr>
    <tabColor theme="0"/>
  </sheetPr>
  <dimension ref="A1:M55"/>
  <sheetViews>
    <sheetView showGridLines="0" view="pageLayout" zoomScale="145" zoomScaleNormal="115" zoomScaleSheetLayoutView="100" zoomScalePageLayoutView="145" workbookViewId="0">
      <selection activeCell="Q13" sqref="Q13"/>
    </sheetView>
  </sheetViews>
  <sheetFormatPr defaultColWidth="7.109375" defaultRowHeight="8.25" x14ac:dyDescent="0.15"/>
  <cols>
    <col min="1" max="1" width="13.5546875" style="1" customWidth="1"/>
    <col min="2" max="2" width="4.21875" style="1" customWidth="1"/>
    <col min="3" max="3" width="1" style="1" customWidth="1"/>
    <col min="4" max="4" width="7.5546875" style="1" customWidth="1"/>
    <col min="5" max="5" width="0.88671875" style="1" customWidth="1"/>
    <col min="6" max="6" width="7.5546875" style="1" customWidth="1"/>
    <col min="7" max="7" width="0.88671875" style="1" customWidth="1"/>
    <col min="8" max="8" width="7.5546875" style="1" customWidth="1"/>
    <col min="9" max="9" width="1" style="1" customWidth="1"/>
    <col min="10" max="10" width="7.5546875" style="1" customWidth="1"/>
    <col min="11" max="11" width="1" style="1" customWidth="1"/>
    <col min="12" max="12" width="7.5546875" style="1" customWidth="1"/>
    <col min="13" max="13" width="0.88671875" style="1" customWidth="1"/>
    <col min="14" max="16384" width="7.109375" style="1"/>
  </cols>
  <sheetData>
    <row r="1" spans="1:13" ht="3.95" customHeight="1" x14ac:dyDescent="0.15">
      <c r="A1" s="3"/>
      <c r="B1" s="3"/>
      <c r="C1" s="3"/>
      <c r="D1" s="3"/>
      <c r="E1" s="3"/>
      <c r="F1" s="3"/>
      <c r="G1" s="4"/>
      <c r="H1" s="3"/>
      <c r="I1" s="3"/>
      <c r="J1" s="3"/>
      <c r="K1" s="3"/>
      <c r="L1" s="3"/>
      <c r="M1" s="99"/>
    </row>
    <row r="2" spans="1:13" ht="12.75" x14ac:dyDescent="0.15">
      <c r="A2" s="100" t="s">
        <v>196</v>
      </c>
      <c r="B2" s="100"/>
      <c r="C2" s="100"/>
      <c r="D2" s="100"/>
      <c r="E2" s="100"/>
      <c r="F2" s="100"/>
      <c r="G2" s="100"/>
      <c r="H2" s="100"/>
      <c r="I2" s="100"/>
      <c r="J2" s="100"/>
      <c r="K2" s="100"/>
      <c r="L2" s="100"/>
    </row>
    <row r="3" spans="1:13" ht="9.75" customHeight="1" x14ac:dyDescent="0.15">
      <c r="A3" s="8" t="s">
        <v>197</v>
      </c>
      <c r="B3" s="8"/>
      <c r="C3" s="8"/>
      <c r="D3" s="8"/>
      <c r="E3" s="8"/>
      <c r="F3" s="8"/>
      <c r="G3" s="8"/>
      <c r="H3" s="8"/>
      <c r="I3" s="8"/>
      <c r="J3" s="8"/>
      <c r="K3" s="8"/>
      <c r="L3" s="8"/>
    </row>
    <row r="4" spans="1:13" ht="10.7" customHeight="1" x14ac:dyDescent="0.15">
      <c r="B4" s="101" t="s">
        <v>198</v>
      </c>
      <c r="C4" s="101"/>
      <c r="D4" s="101" t="s">
        <v>199</v>
      </c>
      <c r="E4" s="101"/>
      <c r="F4" s="101" t="s">
        <v>200</v>
      </c>
      <c r="G4" s="101"/>
      <c r="H4" s="101" t="s">
        <v>201</v>
      </c>
      <c r="I4" s="101"/>
      <c r="J4" s="101" t="s">
        <v>202</v>
      </c>
      <c r="K4" s="101"/>
      <c r="L4" s="101" t="s">
        <v>0</v>
      </c>
      <c r="M4" s="101"/>
    </row>
    <row r="5" spans="1:13" ht="10.7" customHeight="1" x14ac:dyDescent="0.15">
      <c r="A5" s="109" t="s">
        <v>30</v>
      </c>
      <c r="B5" s="146">
        <v>928523</v>
      </c>
      <c r="C5" s="146"/>
      <c r="D5" s="146">
        <v>775875</v>
      </c>
      <c r="E5" s="146"/>
      <c r="F5" s="146">
        <v>1485420</v>
      </c>
      <c r="G5" s="146"/>
      <c r="H5" s="146">
        <v>2238925</v>
      </c>
      <c r="I5" s="146"/>
      <c r="J5" s="146">
        <v>5753368</v>
      </c>
      <c r="K5" s="146"/>
      <c r="L5" s="146">
        <v>11182111</v>
      </c>
      <c r="M5" s="146"/>
    </row>
    <row r="6" spans="1:13" ht="10.7" customHeight="1" x14ac:dyDescent="0.15">
      <c r="A6" s="112" t="s">
        <v>49</v>
      </c>
      <c r="B6" s="147">
        <v>1500243</v>
      </c>
      <c r="C6" s="147"/>
      <c r="D6" s="147">
        <v>946080</v>
      </c>
      <c r="E6" s="147"/>
      <c r="F6" s="147">
        <v>926337</v>
      </c>
      <c r="G6" s="147"/>
      <c r="H6" s="147">
        <v>941610</v>
      </c>
      <c r="I6" s="147"/>
      <c r="J6" s="146">
        <v>4334258</v>
      </c>
      <c r="K6" s="146"/>
      <c r="L6" s="146">
        <v>8648528</v>
      </c>
      <c r="M6" s="146"/>
    </row>
    <row r="7" spans="1:13" ht="10.7" customHeight="1" x14ac:dyDescent="0.15">
      <c r="A7" s="112" t="s">
        <v>50</v>
      </c>
      <c r="B7" s="147">
        <v>38881</v>
      </c>
      <c r="C7" s="147"/>
      <c r="D7" s="147">
        <v>21083</v>
      </c>
      <c r="E7" s="147"/>
      <c r="F7" s="147">
        <v>20612</v>
      </c>
      <c r="G7" s="147"/>
      <c r="H7" s="146">
        <v>17039</v>
      </c>
      <c r="I7" s="146"/>
      <c r="J7" s="146">
        <v>34239</v>
      </c>
      <c r="K7" s="146"/>
      <c r="L7" s="146">
        <v>131854</v>
      </c>
      <c r="M7" s="146"/>
    </row>
    <row r="8" spans="1:13" ht="10.7" customHeight="1" x14ac:dyDescent="0.15">
      <c r="A8" s="112" t="s">
        <v>51</v>
      </c>
      <c r="B8" s="148">
        <v>1148791</v>
      </c>
      <c r="C8" s="148"/>
      <c r="D8" s="149">
        <v>589390</v>
      </c>
      <c r="E8" s="149"/>
      <c r="F8" s="149">
        <v>446589</v>
      </c>
      <c r="G8" s="149"/>
      <c r="H8" s="146">
        <v>470990</v>
      </c>
      <c r="I8" s="146"/>
      <c r="J8" s="146">
        <v>1013222</v>
      </c>
      <c r="K8" s="146"/>
      <c r="L8" s="146">
        <v>3668982</v>
      </c>
      <c r="M8" s="146"/>
    </row>
    <row r="9" spans="1:13" ht="10.7" customHeight="1" x14ac:dyDescent="0.15">
      <c r="A9" s="112" t="s">
        <v>52</v>
      </c>
      <c r="B9" s="147">
        <v>61091</v>
      </c>
      <c r="C9" s="147"/>
      <c r="D9" s="147">
        <v>28265</v>
      </c>
      <c r="E9" s="147">
        <v>851094</v>
      </c>
      <c r="F9" s="147">
        <v>32969</v>
      </c>
      <c r="G9" s="147">
        <v>1606087</v>
      </c>
      <c r="H9" s="146">
        <v>34158</v>
      </c>
      <c r="I9" s="146">
        <v>2243325</v>
      </c>
      <c r="J9" s="146">
        <v>89888</v>
      </c>
      <c r="K9" s="146">
        <v>5596411</v>
      </c>
      <c r="L9" s="146">
        <v>246371</v>
      </c>
      <c r="M9" s="146">
        <v>11236543</v>
      </c>
    </row>
    <row r="10" spans="1:13" ht="10.7" customHeight="1" x14ac:dyDescent="0.15">
      <c r="A10" s="112" t="s">
        <v>53</v>
      </c>
      <c r="B10" s="147">
        <v>657376</v>
      </c>
      <c r="C10" s="147">
        <v>2666772</v>
      </c>
      <c r="D10" s="147">
        <v>358714</v>
      </c>
      <c r="E10" s="147">
        <v>1575718</v>
      </c>
      <c r="F10" s="147">
        <v>414540</v>
      </c>
      <c r="G10" s="147">
        <v>1339859</v>
      </c>
      <c r="H10" s="146">
        <v>634284</v>
      </c>
      <c r="I10" s="146">
        <v>1429498</v>
      </c>
      <c r="J10" s="146">
        <v>2783356</v>
      </c>
      <c r="K10" s="146">
        <v>5169000</v>
      </c>
      <c r="L10" s="146">
        <v>4848270</v>
      </c>
      <c r="M10" s="146">
        <v>12180847</v>
      </c>
    </row>
    <row r="11" spans="1:13" ht="10.7" customHeight="1" x14ac:dyDescent="0.15">
      <c r="A11" s="112" t="s">
        <v>54</v>
      </c>
      <c r="B11" s="147">
        <v>151646</v>
      </c>
      <c r="C11" s="147">
        <v>858675</v>
      </c>
      <c r="D11" s="147">
        <v>67457</v>
      </c>
      <c r="E11" s="147">
        <v>424458</v>
      </c>
      <c r="F11" s="146">
        <v>62946</v>
      </c>
      <c r="G11" s="146">
        <v>531440</v>
      </c>
      <c r="H11" s="146">
        <v>87060</v>
      </c>
      <c r="I11" s="146">
        <v>776255</v>
      </c>
      <c r="J11" s="146">
        <v>457984</v>
      </c>
      <c r="K11" s="146">
        <v>3259417</v>
      </c>
      <c r="L11" s="146">
        <v>827093</v>
      </c>
      <c r="M11" s="146">
        <v>5850245</v>
      </c>
    </row>
    <row r="12" spans="1:13" ht="10.7" customHeight="1" x14ac:dyDescent="0.15">
      <c r="A12" s="112" t="s">
        <v>55</v>
      </c>
      <c r="B12" s="147">
        <v>768542</v>
      </c>
      <c r="C12" s="147">
        <v>737764</v>
      </c>
      <c r="D12" s="147">
        <v>576927</v>
      </c>
      <c r="E12" s="147">
        <v>587950</v>
      </c>
      <c r="F12" s="146">
        <v>470081</v>
      </c>
      <c r="G12" s="146">
        <v>471118</v>
      </c>
      <c r="H12" s="146">
        <v>479039</v>
      </c>
      <c r="I12" s="146">
        <v>501471</v>
      </c>
      <c r="J12" s="146">
        <v>2169302</v>
      </c>
      <c r="K12" s="146">
        <v>2107538</v>
      </c>
      <c r="L12" s="146">
        <v>4463891</v>
      </c>
      <c r="M12" s="146">
        <v>4405841</v>
      </c>
    </row>
    <row r="13" spans="1:13" ht="10.7" customHeight="1" x14ac:dyDescent="0.15">
      <c r="A13" s="112" t="s">
        <v>56</v>
      </c>
      <c r="B13" s="147">
        <v>657604</v>
      </c>
      <c r="C13" s="147">
        <v>588122</v>
      </c>
      <c r="D13" s="147">
        <v>367185</v>
      </c>
      <c r="E13" s="147">
        <v>396829</v>
      </c>
      <c r="F13" s="146">
        <v>559321</v>
      </c>
      <c r="G13" s="146">
        <v>532508</v>
      </c>
      <c r="H13" s="146">
        <v>537020</v>
      </c>
      <c r="I13" s="146">
        <v>542667</v>
      </c>
      <c r="J13" s="146">
        <v>1469200</v>
      </c>
      <c r="K13" s="146">
        <v>1447170</v>
      </c>
      <c r="L13" s="146">
        <v>3590330</v>
      </c>
      <c r="M13" s="146">
        <v>3507296</v>
      </c>
    </row>
    <row r="14" spans="1:13" ht="10.7" customHeight="1" x14ac:dyDescent="0.15">
      <c r="A14" s="112" t="s">
        <v>57</v>
      </c>
      <c r="B14" s="147">
        <v>706779</v>
      </c>
      <c r="C14" s="147">
        <v>646935</v>
      </c>
      <c r="D14" s="147">
        <v>292896</v>
      </c>
      <c r="E14" s="147">
        <v>291615</v>
      </c>
      <c r="F14" s="146">
        <v>366750</v>
      </c>
      <c r="G14" s="146">
        <v>406636</v>
      </c>
      <c r="H14" s="146">
        <v>626399</v>
      </c>
      <c r="I14" s="146">
        <v>574854</v>
      </c>
      <c r="J14" s="146">
        <v>1311556</v>
      </c>
      <c r="K14" s="146">
        <v>1299583</v>
      </c>
      <c r="L14" s="146">
        <v>3304380</v>
      </c>
      <c r="M14" s="146">
        <v>3219623</v>
      </c>
    </row>
    <row r="15" spans="1:13" ht="10.7" customHeight="1" x14ac:dyDescent="0.15">
      <c r="A15" s="112" t="s">
        <v>58</v>
      </c>
      <c r="B15" s="147">
        <v>432957</v>
      </c>
      <c r="C15" s="147">
        <v>528481</v>
      </c>
      <c r="D15" s="147">
        <v>276164</v>
      </c>
      <c r="E15" s="147">
        <v>262741</v>
      </c>
      <c r="F15" s="147">
        <v>183893</v>
      </c>
      <c r="G15" s="147">
        <v>160606</v>
      </c>
      <c r="H15" s="146">
        <v>205151</v>
      </c>
      <c r="I15" s="146">
        <v>200274</v>
      </c>
      <c r="J15" s="146">
        <v>686733</v>
      </c>
      <c r="K15" s="146">
        <v>677392</v>
      </c>
      <c r="L15" s="146">
        <v>1784898</v>
      </c>
      <c r="M15" s="146">
        <v>1829494</v>
      </c>
    </row>
    <row r="16" spans="1:13" ht="10.7" customHeight="1" x14ac:dyDescent="0.15">
      <c r="A16" s="115" t="s">
        <v>59</v>
      </c>
      <c r="B16" s="150">
        <v>547733</v>
      </c>
      <c r="C16" s="150">
        <v>544183</v>
      </c>
      <c r="D16" s="150">
        <v>379302</v>
      </c>
      <c r="E16" s="150">
        <v>330181</v>
      </c>
      <c r="F16" s="150">
        <v>330441</v>
      </c>
      <c r="G16" s="150">
        <v>316146</v>
      </c>
      <c r="H16" s="150">
        <v>303174</v>
      </c>
      <c r="I16" s="150">
        <v>290997</v>
      </c>
      <c r="J16" s="150">
        <v>471820</v>
      </c>
      <c r="K16" s="150">
        <v>446822</v>
      </c>
      <c r="L16" s="150">
        <v>2032470</v>
      </c>
      <c r="M16" s="150">
        <v>1928329</v>
      </c>
    </row>
    <row r="17" spans="1:13" ht="10.7" customHeight="1" x14ac:dyDescent="0.15">
      <c r="A17" s="34" t="s">
        <v>0</v>
      </c>
      <c r="B17" s="11">
        <v>7604617</v>
      </c>
      <c r="C17" s="11"/>
      <c r="D17" s="11">
        <v>4682422</v>
      </c>
      <c r="E17" s="11">
        <v>4753242</v>
      </c>
      <c r="F17" s="11">
        <v>5303157</v>
      </c>
      <c r="G17" s="11">
        <v>5392155</v>
      </c>
      <c r="H17" s="11">
        <v>6589503</v>
      </c>
      <c r="I17" s="11">
        <v>6589503</v>
      </c>
      <c r="J17" s="11">
        <v>20592223</v>
      </c>
      <c r="K17" s="11">
        <v>20095103</v>
      </c>
      <c r="L17" s="11">
        <v>44760622</v>
      </c>
      <c r="M17" s="11">
        <v>44406371</v>
      </c>
    </row>
    <row r="18" spans="1:13" ht="7.5" customHeight="1" x14ac:dyDescent="0.15">
      <c r="A18" s="102"/>
      <c r="B18" s="103"/>
      <c r="C18" s="103"/>
      <c r="D18" s="103"/>
      <c r="E18" s="103"/>
      <c r="F18" s="103"/>
      <c r="G18" s="103"/>
      <c r="H18" s="103"/>
      <c r="I18" s="103"/>
      <c r="J18" s="103"/>
      <c r="K18" s="103"/>
      <c r="L18" s="103"/>
      <c r="M18" s="104"/>
    </row>
    <row r="19" spans="1:13" ht="10.7" customHeight="1" x14ac:dyDescent="0.15">
      <c r="A19" s="105" t="s">
        <v>203</v>
      </c>
      <c r="B19" s="105"/>
      <c r="C19" s="34"/>
      <c r="D19" s="36"/>
      <c r="E19" s="36"/>
      <c r="F19" s="36"/>
      <c r="G19" s="36"/>
      <c r="H19" s="36"/>
      <c r="I19" s="36"/>
      <c r="J19" s="36"/>
      <c r="K19" s="36"/>
      <c r="L19" s="36"/>
      <c r="M19" s="67"/>
    </row>
    <row r="20" spans="1:13" ht="10.7" customHeight="1" x14ac:dyDescent="0.15">
      <c r="A20" s="109" t="s">
        <v>30</v>
      </c>
      <c r="B20" s="119">
        <f t="shared" ref="B20:B32" si="0">(B5/$L5)*100</f>
        <v>8.3036467801115545</v>
      </c>
      <c r="C20" s="119" t="s">
        <v>20</v>
      </c>
      <c r="D20" s="119">
        <f t="shared" ref="D20:J32" si="1">(D5/$L5)*100</f>
        <v>6.9385378127618305</v>
      </c>
      <c r="E20" s="120" t="s">
        <v>20</v>
      </c>
      <c r="F20" s="119">
        <f t="shared" ref="F20:F31" si="2">(F5/$L5)*100</f>
        <v>13.283896037161499</v>
      </c>
      <c r="G20" s="120" t="s">
        <v>20</v>
      </c>
      <c r="H20" s="119">
        <f t="shared" ref="H20:H31" si="3">(H5/$L5)*100</f>
        <v>20.022382178105726</v>
      </c>
      <c r="I20" s="120" t="s">
        <v>20</v>
      </c>
      <c r="J20" s="119">
        <f t="shared" ref="J20:J31" si="4">(J5/$L5)*100</f>
        <v>51.451537191859387</v>
      </c>
      <c r="K20" s="119" t="s">
        <v>20</v>
      </c>
      <c r="L20" s="119">
        <v>100</v>
      </c>
      <c r="M20" s="61" t="s">
        <v>20</v>
      </c>
    </row>
    <row r="21" spans="1:13" ht="10.7" customHeight="1" x14ac:dyDescent="0.15">
      <c r="A21" s="112" t="s">
        <v>49</v>
      </c>
      <c r="B21" s="119">
        <f t="shared" si="0"/>
        <v>17.346801675383372</v>
      </c>
      <c r="C21" s="125"/>
      <c r="D21" s="119">
        <f t="shared" si="1"/>
        <v>10.939202601876296</v>
      </c>
      <c r="E21" s="125"/>
      <c r="F21" s="125">
        <f t="shared" si="2"/>
        <v>10.710920979847668</v>
      </c>
      <c r="G21" s="125"/>
      <c r="H21" s="125">
        <f t="shared" si="3"/>
        <v>10.887517505869207</v>
      </c>
      <c r="I21" s="125"/>
      <c r="J21" s="125">
        <f t="shared" si="4"/>
        <v>50.115557237023452</v>
      </c>
      <c r="K21" s="125"/>
      <c r="L21" s="125">
        <v>100</v>
      </c>
      <c r="M21" s="64"/>
    </row>
    <row r="22" spans="1:13" ht="10.7" customHeight="1" x14ac:dyDescent="0.15">
      <c r="A22" s="112" t="s">
        <v>50</v>
      </c>
      <c r="B22" s="119">
        <f t="shared" si="0"/>
        <v>29.48791845526112</v>
      </c>
      <c r="C22" s="125"/>
      <c r="D22" s="119">
        <f t="shared" si="1"/>
        <v>15.98965522471825</v>
      </c>
      <c r="E22" s="125"/>
      <c r="F22" s="125">
        <f t="shared" si="2"/>
        <v>15.632441943361597</v>
      </c>
      <c r="G22" s="125"/>
      <c r="H22" s="125">
        <f t="shared" si="3"/>
        <v>12.922626541477694</v>
      </c>
      <c r="I22" s="125"/>
      <c r="J22" s="125">
        <f t="shared" si="4"/>
        <v>25.967357835181339</v>
      </c>
      <c r="K22" s="125"/>
      <c r="L22" s="125">
        <v>100</v>
      </c>
      <c r="M22" s="64"/>
    </row>
    <row r="23" spans="1:13" ht="10.7" customHeight="1" x14ac:dyDescent="0.15">
      <c r="A23" s="112" t="s">
        <v>51</v>
      </c>
      <c r="B23" s="119">
        <f t="shared" si="0"/>
        <v>31.310892231142045</v>
      </c>
      <c r="C23" s="125"/>
      <c r="D23" s="119">
        <f t="shared" si="1"/>
        <v>16.064128960022153</v>
      </c>
      <c r="E23" s="125"/>
      <c r="F23" s="125">
        <f t="shared" si="2"/>
        <v>12.172013926478789</v>
      </c>
      <c r="G23" s="125"/>
      <c r="H23" s="125">
        <f t="shared" si="3"/>
        <v>12.837075788324936</v>
      </c>
      <c r="I23" s="125"/>
      <c r="J23" s="125">
        <f t="shared" si="4"/>
        <v>27.615889094032077</v>
      </c>
      <c r="K23" s="125"/>
      <c r="L23" s="125">
        <v>100</v>
      </c>
      <c r="M23" s="64"/>
    </row>
    <row r="24" spans="1:13" ht="10.7" customHeight="1" x14ac:dyDescent="0.15">
      <c r="A24" s="112" t="s">
        <v>52</v>
      </c>
      <c r="B24" s="119">
        <f t="shared" si="0"/>
        <v>24.796343725519641</v>
      </c>
      <c r="C24" s="125"/>
      <c r="D24" s="119">
        <f t="shared" si="1"/>
        <v>11.472535322744966</v>
      </c>
      <c r="E24" s="125"/>
      <c r="F24" s="125">
        <f t="shared" si="2"/>
        <v>13.381850948366489</v>
      </c>
      <c r="G24" s="125"/>
      <c r="H24" s="125">
        <f t="shared" si="3"/>
        <v>13.864456449825669</v>
      </c>
      <c r="I24" s="125"/>
      <c r="J24" s="125">
        <f t="shared" si="4"/>
        <v>36.484813553543233</v>
      </c>
      <c r="K24" s="125"/>
      <c r="L24" s="125">
        <v>100</v>
      </c>
      <c r="M24" s="64"/>
    </row>
    <row r="25" spans="1:13" ht="10.7" customHeight="1" x14ac:dyDescent="0.15">
      <c r="A25" s="112" t="s">
        <v>53</v>
      </c>
      <c r="B25" s="119">
        <f t="shared" si="0"/>
        <v>13.558980832338133</v>
      </c>
      <c r="C25" s="125"/>
      <c r="D25" s="119">
        <f t="shared" si="1"/>
        <v>7.3988041095071022</v>
      </c>
      <c r="E25" s="125"/>
      <c r="F25" s="125">
        <f t="shared" si="2"/>
        <v>8.5502663836791264</v>
      </c>
      <c r="G25" s="125"/>
      <c r="H25" s="125">
        <f t="shared" si="3"/>
        <v>13.082687226577727</v>
      </c>
      <c r="I25" s="125"/>
      <c r="J25" s="125">
        <f t="shared" si="4"/>
        <v>57.409261447897904</v>
      </c>
      <c r="K25" s="125"/>
      <c r="L25" s="125">
        <v>100</v>
      </c>
      <c r="M25" s="64"/>
    </row>
    <row r="26" spans="1:13" ht="10.7" customHeight="1" x14ac:dyDescent="0.15">
      <c r="A26" s="112" t="s">
        <v>54</v>
      </c>
      <c r="B26" s="119">
        <f t="shared" si="0"/>
        <v>18.334818454514789</v>
      </c>
      <c r="C26" s="125"/>
      <c r="D26" s="119">
        <f t="shared" si="1"/>
        <v>8.1559147520290942</v>
      </c>
      <c r="E26" s="125"/>
      <c r="F26" s="125">
        <f t="shared" si="2"/>
        <v>7.6105105471815131</v>
      </c>
      <c r="G26" s="125"/>
      <c r="H26" s="125">
        <f t="shared" si="3"/>
        <v>10.52602307116612</v>
      </c>
      <c r="I26" s="125"/>
      <c r="J26" s="125">
        <f t="shared" si="4"/>
        <v>55.372733175108479</v>
      </c>
      <c r="K26" s="125"/>
      <c r="L26" s="125">
        <v>100</v>
      </c>
      <c r="M26" s="64"/>
    </row>
    <row r="27" spans="1:13" ht="10.5" customHeight="1" x14ac:dyDescent="0.15">
      <c r="A27" s="112" t="s">
        <v>55</v>
      </c>
      <c r="B27" s="119">
        <f t="shared" si="0"/>
        <v>17.216863046163088</v>
      </c>
      <c r="C27" s="125"/>
      <c r="D27" s="119">
        <f t="shared" si="1"/>
        <v>12.924307515573297</v>
      </c>
      <c r="E27" s="125"/>
      <c r="F27" s="125">
        <f t="shared" si="2"/>
        <v>10.530745486392924</v>
      </c>
      <c r="G27" s="125"/>
      <c r="H27" s="125">
        <f t="shared" si="3"/>
        <v>10.731422429445523</v>
      </c>
      <c r="I27" s="125"/>
      <c r="J27" s="125">
        <f t="shared" si="4"/>
        <v>48.596661522425165</v>
      </c>
      <c r="K27" s="125"/>
      <c r="L27" s="125">
        <v>100</v>
      </c>
      <c r="M27" s="64"/>
    </row>
    <row r="28" spans="1:13" ht="10.7" customHeight="1" x14ac:dyDescent="0.15">
      <c r="A28" s="112" t="s">
        <v>56</v>
      </c>
      <c r="B28" s="119">
        <f t="shared" si="0"/>
        <v>18.315976525834675</v>
      </c>
      <c r="C28" s="125"/>
      <c r="D28" s="119">
        <f t="shared" si="1"/>
        <v>10.227054337623562</v>
      </c>
      <c r="E28" s="125"/>
      <c r="F28" s="125">
        <f t="shared" si="2"/>
        <v>15.578540134193794</v>
      </c>
      <c r="G28" s="125"/>
      <c r="H28" s="125">
        <f t="shared" si="3"/>
        <v>14.957399459102644</v>
      </c>
      <c r="I28" s="125"/>
      <c r="J28" s="125">
        <f t="shared" si="4"/>
        <v>40.921029543245332</v>
      </c>
      <c r="K28" s="125"/>
      <c r="L28" s="125">
        <v>100</v>
      </c>
      <c r="M28" s="64"/>
    </row>
    <row r="29" spans="1:13" ht="10.7" customHeight="1" x14ac:dyDescent="0.15">
      <c r="A29" s="112" t="s">
        <v>57</v>
      </c>
      <c r="B29" s="119">
        <f t="shared" si="0"/>
        <v>21.389156210847421</v>
      </c>
      <c r="C29" s="125"/>
      <c r="D29" s="119">
        <f t="shared" si="1"/>
        <v>8.8638715886187427</v>
      </c>
      <c r="E29" s="125"/>
      <c r="F29" s="125">
        <f t="shared" si="2"/>
        <v>11.098905089608339</v>
      </c>
      <c r="G29" s="125"/>
      <c r="H29" s="125">
        <f t="shared" si="3"/>
        <v>18.956627264418742</v>
      </c>
      <c r="I29" s="125"/>
      <c r="J29" s="125">
        <f t="shared" si="4"/>
        <v>39.691439846506761</v>
      </c>
      <c r="K29" s="125"/>
      <c r="L29" s="125">
        <v>100</v>
      </c>
      <c r="M29" s="64"/>
    </row>
    <row r="30" spans="1:13" ht="10.7" customHeight="1" x14ac:dyDescent="0.15">
      <c r="A30" s="112" t="s">
        <v>58</v>
      </c>
      <c r="B30" s="119">
        <f t="shared" si="0"/>
        <v>24.256680213659269</v>
      </c>
      <c r="C30" s="125"/>
      <c r="D30" s="119">
        <f t="shared" si="1"/>
        <v>15.472256677972634</v>
      </c>
      <c r="E30" s="125"/>
      <c r="F30" s="125">
        <f t="shared" si="2"/>
        <v>10.302717578259374</v>
      </c>
      <c r="G30" s="125"/>
      <c r="H30" s="125">
        <f t="shared" si="3"/>
        <v>11.493710004717355</v>
      </c>
      <c r="I30" s="125"/>
      <c r="J30" s="125">
        <f t="shared" si="4"/>
        <v>38.474635525391363</v>
      </c>
      <c r="K30" s="125"/>
      <c r="L30" s="125">
        <v>100</v>
      </c>
      <c r="M30" s="64"/>
    </row>
    <row r="31" spans="1:13" ht="10.7" customHeight="1" x14ac:dyDescent="0.15">
      <c r="A31" s="117" t="s">
        <v>59</v>
      </c>
      <c r="B31" s="151">
        <f t="shared" si="0"/>
        <v>26.949130860480103</v>
      </c>
      <c r="C31" s="151"/>
      <c r="D31" s="151">
        <f t="shared" si="1"/>
        <v>18.662120474102938</v>
      </c>
      <c r="E31" s="151"/>
      <c r="F31" s="151">
        <f t="shared" si="2"/>
        <v>16.258099750549825</v>
      </c>
      <c r="G31" s="151"/>
      <c r="H31" s="151">
        <f t="shared" si="3"/>
        <v>14.916530133286098</v>
      </c>
      <c r="I31" s="151"/>
      <c r="J31" s="151">
        <f t="shared" si="4"/>
        <v>23.214118781581032</v>
      </c>
      <c r="K31" s="151"/>
      <c r="L31" s="151">
        <v>100</v>
      </c>
      <c r="M31" s="65"/>
    </row>
    <row r="32" spans="1:13" ht="10.7" customHeight="1" x14ac:dyDescent="0.15">
      <c r="A32" s="34" t="s">
        <v>25</v>
      </c>
      <c r="B32" s="36">
        <f t="shared" si="0"/>
        <v>16.989524855128241</v>
      </c>
      <c r="C32" s="37" t="s">
        <v>20</v>
      </c>
      <c r="D32" s="36">
        <f t="shared" si="1"/>
        <v>10.461029786404666</v>
      </c>
      <c r="E32" s="37" t="s">
        <v>20</v>
      </c>
      <c r="F32" s="36">
        <f t="shared" si="1"/>
        <v>11.847817932467516</v>
      </c>
      <c r="G32" s="37" t="s">
        <v>20</v>
      </c>
      <c r="H32" s="36">
        <f t="shared" si="1"/>
        <v>14.721651991341854</v>
      </c>
      <c r="I32" s="37" t="s">
        <v>20</v>
      </c>
      <c r="J32" s="36">
        <f t="shared" si="1"/>
        <v>46.005220838977614</v>
      </c>
      <c r="K32" s="37" t="s">
        <v>20</v>
      </c>
      <c r="L32" s="36">
        <v>100</v>
      </c>
      <c r="M32" s="67" t="s">
        <v>20</v>
      </c>
    </row>
    <row r="33" spans="1:13" ht="6" customHeight="1" x14ac:dyDescent="0.15">
      <c r="A33" s="34"/>
      <c r="B33" s="36"/>
      <c r="C33" s="36"/>
      <c r="D33" s="36"/>
      <c r="E33" s="36"/>
      <c r="F33" s="36"/>
      <c r="G33" s="36"/>
      <c r="H33" s="36"/>
      <c r="I33" s="36"/>
      <c r="J33" s="36"/>
      <c r="K33" s="36"/>
      <c r="L33" s="36"/>
      <c r="M33" s="67"/>
    </row>
    <row r="34" spans="1:13" s="107" customFormat="1" ht="8.25" customHeight="1" x14ac:dyDescent="0.3">
      <c r="A34" s="39" t="s">
        <v>60</v>
      </c>
      <c r="B34" s="39"/>
      <c r="C34" s="39"/>
      <c r="D34" s="39"/>
      <c r="E34" s="39"/>
      <c r="F34" s="39"/>
      <c r="G34" s="39"/>
      <c r="H34" s="39"/>
      <c r="I34" s="39"/>
      <c r="J34" s="39"/>
      <c r="K34" s="39"/>
      <c r="L34" s="39"/>
    </row>
    <row r="35" spans="1:13" x14ac:dyDescent="0.15">
      <c r="A35" s="39" t="s">
        <v>44</v>
      </c>
      <c r="B35" s="39"/>
      <c r="C35" s="39"/>
      <c r="D35" s="39"/>
      <c r="E35" s="39"/>
      <c r="F35" s="39"/>
      <c r="G35" s="39"/>
      <c r="H35" s="39"/>
      <c r="I35" s="39"/>
      <c r="J35" s="39"/>
      <c r="K35" s="39"/>
      <c r="L35" s="39"/>
    </row>
    <row r="36" spans="1:13" x14ac:dyDescent="0.15">
      <c r="A36" s="39" t="s">
        <v>45</v>
      </c>
      <c r="B36" s="39"/>
      <c r="C36" s="39"/>
      <c r="D36" s="39"/>
      <c r="E36" s="39"/>
      <c r="F36" s="39"/>
      <c r="G36" s="39"/>
      <c r="H36" s="39"/>
      <c r="I36" s="39"/>
      <c r="J36" s="39"/>
      <c r="K36" s="39"/>
      <c r="L36" s="39"/>
    </row>
    <row r="37" spans="1:13" ht="18" customHeight="1" x14ac:dyDescent="0.15">
      <c r="A37" s="40" t="s">
        <v>46</v>
      </c>
      <c r="B37" s="40"/>
      <c r="C37" s="40"/>
      <c r="D37" s="40"/>
      <c r="E37" s="40"/>
      <c r="F37" s="40"/>
      <c r="G37" s="40"/>
      <c r="H37" s="40"/>
      <c r="I37" s="40"/>
      <c r="J37" s="40"/>
      <c r="K37" s="40"/>
      <c r="L37" s="40"/>
      <c r="M37" s="40"/>
    </row>
    <row r="38" spans="1:13" x14ac:dyDescent="0.15">
      <c r="B38" s="108"/>
      <c r="C38" s="108"/>
      <c r="D38" s="97"/>
      <c r="E38" s="97"/>
      <c r="F38" s="97"/>
      <c r="G38" s="97"/>
      <c r="H38" s="97"/>
      <c r="I38" s="97"/>
      <c r="J38" s="97"/>
      <c r="K38" s="97"/>
      <c r="L38" s="97"/>
    </row>
    <row r="39" spans="1:13" ht="13.5" customHeight="1" x14ac:dyDescent="0.15">
      <c r="B39" s="108"/>
      <c r="C39" s="108"/>
    </row>
    <row r="40" spans="1:13" x14ac:dyDescent="0.15">
      <c r="B40" s="98"/>
      <c r="C40" s="98"/>
      <c r="D40" s="98"/>
      <c r="E40" s="98"/>
      <c r="F40" s="98"/>
      <c r="G40" s="98"/>
      <c r="H40" s="98"/>
      <c r="I40" s="98"/>
      <c r="J40" s="98"/>
      <c r="K40" s="98"/>
      <c r="L40" s="98"/>
    </row>
    <row r="41" spans="1:13" ht="12.75" customHeight="1" x14ac:dyDescent="0.15">
      <c r="B41" s="98"/>
      <c r="C41" s="98"/>
      <c r="D41" s="98"/>
      <c r="E41" s="98"/>
      <c r="F41" s="98"/>
      <c r="G41" s="98"/>
      <c r="H41" s="98"/>
      <c r="I41" s="98"/>
      <c r="J41" s="98"/>
      <c r="K41" s="98"/>
      <c r="L41" s="98"/>
    </row>
    <row r="42" spans="1:13" x14ac:dyDescent="0.15">
      <c r="B42" s="98"/>
      <c r="C42" s="98"/>
      <c r="D42" s="98"/>
      <c r="E42" s="98"/>
      <c r="F42" s="98"/>
      <c r="G42" s="98"/>
      <c r="H42" s="98"/>
      <c r="I42" s="98"/>
      <c r="J42" s="98"/>
      <c r="K42" s="98"/>
      <c r="L42" s="98"/>
    </row>
    <row r="43" spans="1:13" x14ac:dyDescent="0.15">
      <c r="B43" s="98"/>
      <c r="C43" s="98"/>
      <c r="D43" s="98"/>
      <c r="E43" s="98"/>
      <c r="F43" s="98"/>
      <c r="G43" s="98"/>
      <c r="H43" s="98"/>
      <c r="I43" s="98"/>
      <c r="J43" s="98"/>
      <c r="K43" s="98"/>
      <c r="L43" s="98"/>
    </row>
    <row r="44" spans="1:13" x14ac:dyDescent="0.15">
      <c r="B44" s="98"/>
      <c r="C44" s="98"/>
      <c r="D44" s="98"/>
      <c r="E44" s="98"/>
      <c r="F44" s="98"/>
      <c r="G44" s="98"/>
      <c r="H44" s="98"/>
      <c r="I44" s="98"/>
      <c r="J44" s="98"/>
      <c r="K44" s="98"/>
      <c r="L44" s="98"/>
    </row>
    <row r="45" spans="1:13" x14ac:dyDescent="0.15">
      <c r="B45" s="98"/>
      <c r="C45" s="98"/>
      <c r="D45" s="98"/>
      <c r="E45" s="98"/>
      <c r="F45" s="98"/>
      <c r="G45" s="98"/>
      <c r="H45" s="98"/>
      <c r="I45" s="98"/>
      <c r="J45" s="98"/>
      <c r="K45" s="98"/>
      <c r="L45" s="98"/>
    </row>
    <row r="46" spans="1:13" x14ac:dyDescent="0.15">
      <c r="B46" s="98"/>
      <c r="C46" s="98"/>
      <c r="D46" s="98"/>
      <c r="E46" s="98"/>
      <c r="F46" s="98"/>
      <c r="G46" s="98"/>
      <c r="H46" s="98"/>
      <c r="I46" s="98"/>
      <c r="J46" s="98"/>
      <c r="K46" s="98"/>
      <c r="L46" s="98"/>
    </row>
    <row r="47" spans="1:13" x14ac:dyDescent="0.15">
      <c r="B47" s="98"/>
      <c r="C47" s="98"/>
      <c r="D47" s="98"/>
      <c r="E47" s="98"/>
      <c r="F47" s="98"/>
      <c r="G47" s="98"/>
      <c r="H47" s="98"/>
      <c r="I47" s="98"/>
      <c r="J47" s="98"/>
      <c r="K47" s="98"/>
      <c r="L47" s="98"/>
    </row>
    <row r="51" ht="12.75" customHeight="1" x14ac:dyDescent="0.15"/>
    <row r="53" ht="13.5" customHeight="1" x14ac:dyDescent="0.15"/>
    <row r="55" ht="12.75" customHeight="1" x14ac:dyDescent="0.15"/>
  </sheetData>
  <mergeCells count="92">
    <mergeCell ref="A19:B19"/>
    <mergeCell ref="A34:L34"/>
    <mergeCell ref="A35:L35"/>
    <mergeCell ref="A36:L36"/>
    <mergeCell ref="B17:C17"/>
    <mergeCell ref="D17:E17"/>
    <mergeCell ref="F17:G17"/>
    <mergeCell ref="H17:I17"/>
    <mergeCell ref="J17:K17"/>
    <mergeCell ref="L17:M17"/>
    <mergeCell ref="B16:C16"/>
    <mergeCell ref="D16:E16"/>
    <mergeCell ref="F16:G16"/>
    <mergeCell ref="H16:I16"/>
    <mergeCell ref="J16:K16"/>
    <mergeCell ref="L16:M16"/>
    <mergeCell ref="B15:C15"/>
    <mergeCell ref="D15:E15"/>
    <mergeCell ref="F15:G15"/>
    <mergeCell ref="H15:I15"/>
    <mergeCell ref="J15:K15"/>
    <mergeCell ref="L15:M15"/>
    <mergeCell ref="B14:C14"/>
    <mergeCell ref="D14:E14"/>
    <mergeCell ref="F14:G14"/>
    <mergeCell ref="H14:I14"/>
    <mergeCell ref="J14:K14"/>
    <mergeCell ref="L14:M14"/>
    <mergeCell ref="B13:C13"/>
    <mergeCell ref="D13:E13"/>
    <mergeCell ref="F13:G13"/>
    <mergeCell ref="H13:I13"/>
    <mergeCell ref="J13:K13"/>
    <mergeCell ref="L13:M13"/>
    <mergeCell ref="B12:C12"/>
    <mergeCell ref="D12:E12"/>
    <mergeCell ref="F12:G12"/>
    <mergeCell ref="H12:I12"/>
    <mergeCell ref="J12:K12"/>
    <mergeCell ref="L12:M12"/>
    <mergeCell ref="B11:C11"/>
    <mergeCell ref="D11:E11"/>
    <mergeCell ref="F11:G11"/>
    <mergeCell ref="H11:I11"/>
    <mergeCell ref="J11:K11"/>
    <mergeCell ref="L11:M11"/>
    <mergeCell ref="B10:C10"/>
    <mergeCell ref="D10:E10"/>
    <mergeCell ref="F10:G10"/>
    <mergeCell ref="H10:I10"/>
    <mergeCell ref="J10:K10"/>
    <mergeCell ref="L10:M10"/>
    <mergeCell ref="B9:C9"/>
    <mergeCell ref="D9:E9"/>
    <mergeCell ref="F9:G9"/>
    <mergeCell ref="H9:I9"/>
    <mergeCell ref="J9:K9"/>
    <mergeCell ref="L9:M9"/>
    <mergeCell ref="B8:C8"/>
    <mergeCell ref="D8:E8"/>
    <mergeCell ref="F8:G8"/>
    <mergeCell ref="H8:I8"/>
    <mergeCell ref="J8:K8"/>
    <mergeCell ref="L8:M8"/>
    <mergeCell ref="B7:C7"/>
    <mergeCell ref="D7:E7"/>
    <mergeCell ref="F7:G7"/>
    <mergeCell ref="H7:I7"/>
    <mergeCell ref="J7:K7"/>
    <mergeCell ref="L7:M7"/>
    <mergeCell ref="B6:C6"/>
    <mergeCell ref="D6:E6"/>
    <mergeCell ref="F6:G6"/>
    <mergeCell ref="H6:I6"/>
    <mergeCell ref="J6:K6"/>
    <mergeCell ref="L6:M6"/>
    <mergeCell ref="B5:C5"/>
    <mergeCell ref="D5:E5"/>
    <mergeCell ref="F5:G5"/>
    <mergeCell ref="H5:I5"/>
    <mergeCell ref="J5:K5"/>
    <mergeCell ref="L5:M5"/>
    <mergeCell ref="A1:F1"/>
    <mergeCell ref="H1:L1"/>
    <mergeCell ref="A2:L2"/>
    <mergeCell ref="A3:L3"/>
    <mergeCell ref="B4:C4"/>
    <mergeCell ref="D4:E4"/>
    <mergeCell ref="F4:G4"/>
    <mergeCell ref="H4:I4"/>
    <mergeCell ref="J4:K4"/>
    <mergeCell ref="L4:M4"/>
  </mergeCells>
  <pageMargins left="1.05" right="1.1263020833333333" top="0.5" bottom="0.25" header="0" footer="0"/>
  <pageSetup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FD8ED-9D59-4C64-97A1-DB6FC52B73C3}">
  <sheetPr>
    <tabColor theme="0"/>
  </sheetPr>
  <dimension ref="A1:M75"/>
  <sheetViews>
    <sheetView showGridLines="0" view="pageLayout" zoomScale="145" zoomScaleNormal="100" zoomScaleSheetLayoutView="100" zoomScalePageLayoutView="145" workbookViewId="0">
      <selection activeCell="N9" sqref="N9"/>
    </sheetView>
  </sheetViews>
  <sheetFormatPr defaultColWidth="7.109375" defaultRowHeight="8.25" x14ac:dyDescent="0.15"/>
  <cols>
    <col min="1" max="1" width="14.5546875" style="1" customWidth="1"/>
    <col min="2" max="2" width="7.6640625" style="1" customWidth="1"/>
    <col min="3" max="3" width="0.88671875" style="48" customWidth="1"/>
    <col min="4" max="4" width="6.44140625" style="1" customWidth="1"/>
    <col min="5" max="5" width="0.88671875" style="48" customWidth="1"/>
    <col min="6" max="6" width="6.44140625" style="1" customWidth="1"/>
    <col min="7" max="7" width="0.88671875" style="48" customWidth="1"/>
    <col min="8" max="8" width="6.5546875" style="1" customWidth="1"/>
    <col min="9" max="9" width="0.88671875" style="1" customWidth="1"/>
    <col min="10" max="10" width="6.5546875" style="1" customWidth="1"/>
    <col min="11" max="11" width="0.88671875" style="48" customWidth="1"/>
    <col min="12" max="16384" width="7.109375" style="1"/>
  </cols>
  <sheetData>
    <row r="1" spans="1:13" ht="3.95" customHeight="1" x14ac:dyDescent="0.15">
      <c r="A1" s="99"/>
      <c r="B1" s="99"/>
      <c r="C1" s="4"/>
      <c r="D1" s="99"/>
      <c r="E1" s="4"/>
      <c r="F1" s="99"/>
      <c r="G1" s="4"/>
      <c r="H1" s="99"/>
      <c r="I1" s="99"/>
      <c r="J1" s="4"/>
      <c r="K1" s="305"/>
    </row>
    <row r="2" spans="1:13" ht="12.75" customHeight="1" x14ac:dyDescent="0.15">
      <c r="A2" s="6" t="s">
        <v>490</v>
      </c>
      <c r="B2" s="6"/>
      <c r="C2" s="6"/>
      <c r="D2" s="6"/>
      <c r="E2" s="6"/>
      <c r="F2" s="6"/>
      <c r="G2" s="6"/>
      <c r="H2" s="6"/>
      <c r="I2" s="6"/>
      <c r="J2" s="6"/>
    </row>
    <row r="3" spans="1:13" ht="9.75" customHeight="1" x14ac:dyDescent="0.15">
      <c r="A3" s="8" t="s">
        <v>491</v>
      </c>
      <c r="B3" s="8"/>
      <c r="C3" s="8"/>
      <c r="D3" s="8"/>
      <c r="E3" s="8"/>
      <c r="F3" s="8"/>
      <c r="G3" s="60"/>
      <c r="H3" s="8"/>
      <c r="I3" s="8"/>
      <c r="J3" s="8"/>
      <c r="K3" s="481"/>
    </row>
    <row r="4" spans="1:13" ht="9" customHeight="1" x14ac:dyDescent="0.15">
      <c r="A4" s="34"/>
      <c r="B4" s="165" t="s">
        <v>492</v>
      </c>
      <c r="C4" s="165"/>
      <c r="D4" s="165"/>
      <c r="E4" s="165"/>
      <c r="F4" s="165"/>
      <c r="H4" s="201" t="s">
        <v>493</v>
      </c>
      <c r="I4" s="201"/>
      <c r="J4" s="201" t="s">
        <v>0</v>
      </c>
      <c r="K4" s="201"/>
    </row>
    <row r="5" spans="1:13" ht="18" customHeight="1" x14ac:dyDescent="0.15">
      <c r="A5" s="58"/>
      <c r="B5" s="194" t="s">
        <v>494</v>
      </c>
      <c r="C5" s="194"/>
      <c r="D5" s="194" t="s">
        <v>495</v>
      </c>
      <c r="E5" s="194"/>
      <c r="F5" s="201" t="s">
        <v>496</v>
      </c>
      <c r="G5" s="201"/>
      <c r="H5" s="201"/>
      <c r="I5" s="201"/>
      <c r="J5" s="201"/>
      <c r="K5" s="201"/>
    </row>
    <row r="6" spans="1:13" ht="10.7" customHeight="1" x14ac:dyDescent="0.15">
      <c r="A6" s="167" t="s">
        <v>231</v>
      </c>
      <c r="B6" s="204">
        <v>162650755</v>
      </c>
      <c r="C6" s="204">
        <v>162512362</v>
      </c>
      <c r="D6" s="204">
        <v>40030471</v>
      </c>
      <c r="E6" s="204">
        <v>40112406</v>
      </c>
      <c r="F6" s="204">
        <v>11648146</v>
      </c>
      <c r="G6" s="204">
        <v>11865659</v>
      </c>
      <c r="H6" s="204">
        <v>60642505</v>
      </c>
      <c r="I6" s="204">
        <v>59385388</v>
      </c>
      <c r="J6" s="204">
        <v>274971877</v>
      </c>
      <c r="K6" s="204">
        <v>273875815</v>
      </c>
    </row>
    <row r="7" spans="1:13" ht="10.7" customHeight="1" x14ac:dyDescent="0.15">
      <c r="A7" s="207" t="s">
        <v>232</v>
      </c>
      <c r="B7" s="325">
        <v>28614794</v>
      </c>
      <c r="C7" s="325">
        <v>28334159</v>
      </c>
      <c r="D7" s="325">
        <v>5072253</v>
      </c>
      <c r="E7" s="325">
        <v>5177501</v>
      </c>
      <c r="F7" s="325">
        <v>2602894</v>
      </c>
      <c r="G7" s="325">
        <v>2579944</v>
      </c>
      <c r="H7" s="325">
        <v>7814012</v>
      </c>
      <c r="I7" s="325">
        <v>7664522</v>
      </c>
      <c r="J7" s="325">
        <v>44103953</v>
      </c>
      <c r="K7" s="325">
        <v>43756126</v>
      </c>
      <c r="M7" s="1" t="s">
        <v>21</v>
      </c>
    </row>
    <row r="8" spans="1:13" ht="10.7" customHeight="1" x14ac:dyDescent="0.15">
      <c r="A8" s="189" t="s">
        <v>30</v>
      </c>
      <c r="B8" s="146">
        <v>7102790</v>
      </c>
      <c r="C8" s="146">
        <v>7167808</v>
      </c>
      <c r="D8" s="146">
        <v>1357563</v>
      </c>
      <c r="E8" s="146">
        <v>1380058</v>
      </c>
      <c r="F8" s="146">
        <v>814370</v>
      </c>
      <c r="G8" s="146">
        <v>766232</v>
      </c>
      <c r="H8" s="146">
        <v>1766120</v>
      </c>
      <c r="I8" s="146">
        <v>1787784</v>
      </c>
      <c r="J8" s="146">
        <v>11040843</v>
      </c>
      <c r="K8" s="146">
        <v>11101882</v>
      </c>
    </row>
    <row r="9" spans="1:13" ht="10.7" customHeight="1" x14ac:dyDescent="0.15">
      <c r="A9" s="189" t="s">
        <v>49</v>
      </c>
      <c r="B9" s="146">
        <v>5844453</v>
      </c>
      <c r="C9" s="146">
        <v>8707188</v>
      </c>
      <c r="D9" s="146">
        <v>821434</v>
      </c>
      <c r="E9" s="146">
        <v>978431</v>
      </c>
      <c r="F9" s="146">
        <v>432438</v>
      </c>
      <c r="G9" s="146">
        <v>562979</v>
      </c>
      <c r="H9" s="146">
        <v>1385360</v>
      </c>
      <c r="I9" s="146">
        <v>1741061</v>
      </c>
      <c r="J9" s="146">
        <v>8483685</v>
      </c>
      <c r="K9" s="146">
        <v>11989659</v>
      </c>
    </row>
    <row r="10" spans="1:13" ht="10.7" customHeight="1" x14ac:dyDescent="0.15">
      <c r="A10" s="189" t="s">
        <v>50</v>
      </c>
      <c r="B10" s="146">
        <v>91309</v>
      </c>
      <c r="C10" s="146">
        <v>3835046</v>
      </c>
      <c r="D10" s="146">
        <v>14042</v>
      </c>
      <c r="E10" s="146">
        <v>395537</v>
      </c>
      <c r="F10" s="146">
        <v>4659</v>
      </c>
      <c r="G10" s="146">
        <v>182708</v>
      </c>
      <c r="H10" s="146">
        <v>20847</v>
      </c>
      <c r="I10" s="146">
        <v>1332463</v>
      </c>
      <c r="J10" s="146">
        <v>130857</v>
      </c>
      <c r="K10" s="146">
        <v>5745754</v>
      </c>
    </row>
    <row r="11" spans="1:13" ht="10.7" customHeight="1" x14ac:dyDescent="0.15">
      <c r="A11" s="189" t="s">
        <v>51</v>
      </c>
      <c r="B11" s="146">
        <v>2924121</v>
      </c>
      <c r="C11" s="146">
        <v>2200365</v>
      </c>
      <c r="D11" s="146">
        <v>132870</v>
      </c>
      <c r="E11" s="146">
        <v>972958</v>
      </c>
      <c r="F11" s="146">
        <v>154715</v>
      </c>
      <c r="G11" s="146">
        <v>297483</v>
      </c>
      <c r="H11" s="146">
        <v>424794</v>
      </c>
      <c r="I11" s="146">
        <v>864104</v>
      </c>
      <c r="J11" s="146">
        <v>3636500</v>
      </c>
      <c r="K11" s="146">
        <v>4334910</v>
      </c>
    </row>
    <row r="12" spans="1:13" ht="10.7" customHeight="1" x14ac:dyDescent="0.15">
      <c r="A12" s="189" t="s">
        <v>52</v>
      </c>
      <c r="B12" s="146">
        <v>163677</v>
      </c>
      <c r="C12" s="146"/>
      <c r="D12" s="146">
        <v>18862</v>
      </c>
      <c r="E12" s="146"/>
      <c r="F12" s="146">
        <v>7298</v>
      </c>
      <c r="G12" s="146"/>
      <c r="H12" s="146">
        <v>48729</v>
      </c>
      <c r="I12" s="146"/>
      <c r="J12" s="146">
        <v>238566</v>
      </c>
      <c r="K12" s="146"/>
    </row>
    <row r="13" spans="1:13" ht="10.7" customHeight="1" x14ac:dyDescent="0.15">
      <c r="A13" s="189" t="s">
        <v>53</v>
      </c>
      <c r="B13" s="146">
        <v>3200467</v>
      </c>
      <c r="C13" s="146"/>
      <c r="D13" s="146">
        <v>348564</v>
      </c>
      <c r="E13" s="146"/>
      <c r="F13" s="146">
        <v>144132</v>
      </c>
      <c r="G13" s="146"/>
      <c r="H13" s="146">
        <v>1077062</v>
      </c>
      <c r="I13" s="146"/>
      <c r="J13" s="146">
        <v>4770225</v>
      </c>
      <c r="K13" s="146"/>
    </row>
    <row r="14" spans="1:13" ht="10.7" customHeight="1" x14ac:dyDescent="0.15">
      <c r="A14" s="189" t="s">
        <v>54</v>
      </c>
      <c r="B14" s="146">
        <v>539575</v>
      </c>
      <c r="C14" s="146"/>
      <c r="D14" s="146">
        <v>39449</v>
      </c>
      <c r="E14" s="146"/>
      <c r="F14" s="146">
        <v>19892</v>
      </c>
      <c r="G14" s="146"/>
      <c r="H14" s="146">
        <v>210983</v>
      </c>
      <c r="I14" s="146"/>
      <c r="J14" s="146">
        <v>809899</v>
      </c>
      <c r="K14" s="146"/>
    </row>
    <row r="15" spans="1:13" ht="10.7" customHeight="1" x14ac:dyDescent="0.15">
      <c r="A15" s="189" t="s">
        <v>55</v>
      </c>
      <c r="B15" s="146">
        <v>2277582</v>
      </c>
      <c r="C15" s="146"/>
      <c r="D15" s="146">
        <v>922910</v>
      </c>
      <c r="E15" s="146"/>
      <c r="F15" s="146">
        <v>308426</v>
      </c>
      <c r="G15" s="146"/>
      <c r="H15" s="146">
        <v>881018</v>
      </c>
      <c r="I15" s="146"/>
      <c r="J15" s="146">
        <v>4389936</v>
      </c>
      <c r="K15" s="146"/>
    </row>
    <row r="16" spans="1:13" ht="10.7" customHeight="1" x14ac:dyDescent="0.15">
      <c r="A16" s="189" t="s">
        <v>56</v>
      </c>
      <c r="B16" s="146">
        <v>1969960</v>
      </c>
      <c r="C16" s="146">
        <v>1924915</v>
      </c>
      <c r="D16" s="146">
        <v>532061</v>
      </c>
      <c r="E16" s="146">
        <v>545368</v>
      </c>
      <c r="F16" s="146">
        <v>299470</v>
      </c>
      <c r="G16" s="146">
        <v>313530</v>
      </c>
      <c r="H16" s="146">
        <v>737693</v>
      </c>
      <c r="I16" s="146">
        <v>676738</v>
      </c>
      <c r="J16" s="146">
        <v>3539184</v>
      </c>
      <c r="K16" s="146">
        <v>3460551</v>
      </c>
    </row>
    <row r="17" spans="1:11" ht="10.7" customHeight="1" x14ac:dyDescent="0.15">
      <c r="A17" s="189" t="s">
        <v>57</v>
      </c>
      <c r="B17" s="146">
        <v>2099704</v>
      </c>
      <c r="C17" s="146">
        <v>1995309</v>
      </c>
      <c r="D17" s="146">
        <v>418611</v>
      </c>
      <c r="E17" s="146">
        <v>431260</v>
      </c>
      <c r="F17" s="146">
        <v>182197</v>
      </c>
      <c r="G17" s="146">
        <v>197202</v>
      </c>
      <c r="H17" s="146">
        <v>572260</v>
      </c>
      <c r="I17" s="146">
        <v>560751</v>
      </c>
      <c r="J17" s="146">
        <v>3272772</v>
      </c>
      <c r="K17" s="146">
        <v>3184522</v>
      </c>
    </row>
    <row r="18" spans="1:11" ht="10.7" customHeight="1" x14ac:dyDescent="0.15">
      <c r="A18" s="189" t="s">
        <v>58</v>
      </c>
      <c r="B18" s="146">
        <v>1219997</v>
      </c>
      <c r="C18" s="146">
        <v>1259618</v>
      </c>
      <c r="D18" s="146">
        <v>148510</v>
      </c>
      <c r="E18" s="146">
        <v>154637</v>
      </c>
      <c r="F18" s="146">
        <v>102994</v>
      </c>
      <c r="G18" s="146">
        <v>103402</v>
      </c>
      <c r="H18" s="146">
        <v>295956</v>
      </c>
      <c r="I18" s="146">
        <v>289387</v>
      </c>
      <c r="J18" s="146">
        <v>1767407</v>
      </c>
      <c r="K18" s="146">
        <v>1807044</v>
      </c>
    </row>
    <row r="19" spans="1:11" ht="10.7" customHeight="1" x14ac:dyDescent="0.15">
      <c r="A19" s="291" t="s">
        <v>59</v>
      </c>
      <c r="B19" s="150">
        <v>1162909</v>
      </c>
      <c r="C19" s="150">
        <v>1081483</v>
      </c>
      <c r="D19" s="150">
        <v>314175</v>
      </c>
      <c r="E19" s="150">
        <v>299712</v>
      </c>
      <c r="F19" s="150">
        <v>130272</v>
      </c>
      <c r="G19" s="150">
        <v>143694</v>
      </c>
      <c r="H19" s="150">
        <v>387082</v>
      </c>
      <c r="I19" s="150">
        <v>366795</v>
      </c>
      <c r="J19" s="150">
        <v>1994338</v>
      </c>
      <c r="K19" s="150">
        <v>1891684</v>
      </c>
    </row>
    <row r="20" spans="1:11" ht="10.7" customHeight="1" x14ac:dyDescent="0.15">
      <c r="A20" s="35" t="s">
        <v>0</v>
      </c>
      <c r="B20" s="11">
        <v>191265549</v>
      </c>
      <c r="C20" s="11">
        <v>190846521</v>
      </c>
      <c r="D20" s="11">
        <v>45102724</v>
      </c>
      <c r="E20" s="11">
        <v>45289907</v>
      </c>
      <c r="F20" s="11">
        <v>14251040</v>
      </c>
      <c r="G20" s="11">
        <v>14445603</v>
      </c>
      <c r="H20" s="11">
        <v>68456517</v>
      </c>
      <c r="I20" s="11">
        <v>67049910</v>
      </c>
      <c r="J20" s="11">
        <v>319075830</v>
      </c>
      <c r="K20" s="11">
        <v>317631941</v>
      </c>
    </row>
    <row r="21" spans="1:11" ht="7.5" customHeight="1" x14ac:dyDescent="0.15">
      <c r="A21" s="213"/>
      <c r="B21" s="482"/>
      <c r="C21" s="483"/>
      <c r="D21" s="482"/>
      <c r="E21" s="483"/>
      <c r="F21" s="482"/>
      <c r="G21" s="483"/>
      <c r="H21" s="482"/>
      <c r="I21" s="484"/>
      <c r="J21" s="482"/>
    </row>
    <row r="22" spans="1:11" ht="10.7" customHeight="1" x14ac:dyDescent="0.15">
      <c r="A22" s="70" t="s">
        <v>203</v>
      </c>
      <c r="B22" s="70"/>
      <c r="C22" s="34"/>
      <c r="D22" s="160"/>
      <c r="E22" s="238"/>
      <c r="F22" s="160"/>
      <c r="G22" s="238"/>
      <c r="H22" s="160"/>
      <c r="I22" s="389"/>
      <c r="J22" s="160"/>
    </row>
    <row r="23" spans="1:11" ht="10.7" customHeight="1" x14ac:dyDescent="0.15">
      <c r="A23" s="167" t="s">
        <v>231</v>
      </c>
      <c r="B23" s="169">
        <v>59.151778274401487</v>
      </c>
      <c r="C23" s="172" t="s">
        <v>20</v>
      </c>
      <c r="D23" s="169">
        <f>(D6/$J6)*100</f>
        <v>14.558023692001054</v>
      </c>
      <c r="E23" s="172" t="s">
        <v>20</v>
      </c>
      <c r="F23" s="169">
        <f>(F6/$J6)*100</f>
        <v>4.236122663555153</v>
      </c>
      <c r="G23" s="172" t="s">
        <v>20</v>
      </c>
      <c r="H23" s="169">
        <f>(H6/$J6)*100</f>
        <v>22.054075370042298</v>
      </c>
      <c r="I23" s="357" t="s">
        <v>20</v>
      </c>
      <c r="J23" s="169">
        <f>(J6/$J6)*100</f>
        <v>100</v>
      </c>
      <c r="K23" s="172" t="s">
        <v>20</v>
      </c>
    </row>
    <row r="24" spans="1:11" ht="10.7" customHeight="1" x14ac:dyDescent="0.15">
      <c r="A24" s="207" t="s">
        <v>232</v>
      </c>
      <c r="B24" s="266">
        <v>64.880338503897832</v>
      </c>
      <c r="C24" s="273"/>
      <c r="D24" s="266">
        <f>(D7/$J7)*100</f>
        <v>11.500676594680753</v>
      </c>
      <c r="E24" s="273"/>
      <c r="F24" s="266">
        <f>(F7/$J7)*100</f>
        <v>5.9017249542234911</v>
      </c>
      <c r="G24" s="273"/>
      <c r="H24" s="266">
        <f>(H7/$J7)*100</f>
        <v>17.717259947197931</v>
      </c>
      <c r="I24" s="358"/>
      <c r="J24" s="326">
        <f>(J7/$J7)*100</f>
        <v>100</v>
      </c>
      <c r="K24" s="485"/>
    </row>
    <row r="25" spans="1:11" ht="10.7" customHeight="1" x14ac:dyDescent="0.15">
      <c r="A25" s="189" t="s">
        <v>30</v>
      </c>
      <c r="B25" s="125">
        <f t="shared" ref="B25:B37" si="0">(B8/$J8)*100</f>
        <v>64.331953637960439</v>
      </c>
      <c r="C25" s="323"/>
      <c r="D25" s="125">
        <f>(D8/$J8)*100</f>
        <v>12.295827411004758</v>
      </c>
      <c r="E25" s="323"/>
      <c r="F25" s="125">
        <f>(F8/$J8)*100</f>
        <v>7.3759766351174454</v>
      </c>
      <c r="G25" s="323"/>
      <c r="H25" s="125">
        <f>(H8/$J8)*100</f>
        <v>15.99624231591736</v>
      </c>
      <c r="I25" s="493"/>
      <c r="J25" s="249">
        <f>(J8/$J8)*100</f>
        <v>100</v>
      </c>
      <c r="K25" s="485"/>
    </row>
    <row r="26" spans="1:11" ht="10.7" customHeight="1" x14ac:dyDescent="0.15">
      <c r="A26" s="189" t="s">
        <v>49</v>
      </c>
      <c r="B26" s="125">
        <f t="shared" si="0"/>
        <v>68.890499824074098</v>
      </c>
      <c r="C26" s="323"/>
      <c r="D26" s="125">
        <f>(D9/$J9)*100</f>
        <v>9.6825141433233313</v>
      </c>
      <c r="E26" s="323"/>
      <c r="F26" s="125">
        <f>(F9/$J9)*100</f>
        <v>5.0972896801331027</v>
      </c>
      <c r="G26" s="323"/>
      <c r="H26" s="125">
        <f>(H9/$J9)*100</f>
        <v>16.329696352469476</v>
      </c>
      <c r="I26" s="493"/>
      <c r="J26" s="249">
        <f>(J9/$J9)*100</f>
        <v>100</v>
      </c>
      <c r="K26" s="485"/>
    </row>
    <row r="27" spans="1:11" ht="10.7" customHeight="1" x14ac:dyDescent="0.15">
      <c r="A27" s="189" t="s">
        <v>50</v>
      </c>
      <c r="B27" s="125">
        <f t="shared" si="0"/>
        <v>69.777696263860548</v>
      </c>
      <c r="C27" s="323"/>
      <c r="D27" s="125">
        <f t="shared" ref="D27:D36" si="1">(D10/$J10)*100</f>
        <v>10.730797741045569</v>
      </c>
      <c r="E27" s="323"/>
      <c r="F27" s="125">
        <f t="shared" ref="F27:F36" si="2">(F10/$J10)*100</f>
        <v>3.5603750659116438</v>
      </c>
      <c r="G27" s="323"/>
      <c r="H27" s="125">
        <f t="shared" ref="H27:H36" si="3">(H10/$J10)*100</f>
        <v>15.931130929182238</v>
      </c>
      <c r="I27" s="493"/>
      <c r="J27" s="249">
        <f t="shared" ref="J27:J30" si="4">(J10/$J10)*100</f>
        <v>100</v>
      </c>
      <c r="K27" s="485"/>
    </row>
    <row r="28" spans="1:11" ht="10.7" customHeight="1" x14ac:dyDescent="0.15">
      <c r="A28" s="189" t="s">
        <v>51</v>
      </c>
      <c r="B28" s="125">
        <f t="shared" si="0"/>
        <v>80.41031211329576</v>
      </c>
      <c r="C28" s="323"/>
      <c r="D28" s="125">
        <f t="shared" si="1"/>
        <v>3.6537879829506394</v>
      </c>
      <c r="E28" s="323"/>
      <c r="F28" s="125">
        <f t="shared" si="2"/>
        <v>4.2545029561391443</v>
      </c>
      <c r="G28" s="323"/>
      <c r="H28" s="125">
        <f t="shared" si="3"/>
        <v>11.681396947614465</v>
      </c>
      <c r="I28" s="493"/>
      <c r="J28" s="249">
        <f t="shared" si="4"/>
        <v>100</v>
      </c>
      <c r="K28" s="485"/>
    </row>
    <row r="29" spans="1:11" ht="10.7" customHeight="1" x14ac:dyDescent="0.15">
      <c r="A29" s="189" t="s">
        <v>52</v>
      </c>
      <c r="B29" s="125">
        <f t="shared" si="0"/>
        <v>68.60868690425292</v>
      </c>
      <c r="C29" s="323"/>
      <c r="D29" s="125">
        <f t="shared" si="1"/>
        <v>7.906407451187512</v>
      </c>
      <c r="E29" s="323"/>
      <c r="F29" s="125">
        <f t="shared" si="2"/>
        <v>3.0591115246933764</v>
      </c>
      <c r="G29" s="323"/>
      <c r="H29" s="125">
        <f t="shared" si="3"/>
        <v>20.4257941198662</v>
      </c>
      <c r="I29" s="493"/>
      <c r="J29" s="249">
        <f t="shared" si="4"/>
        <v>100</v>
      </c>
      <c r="K29" s="485"/>
    </row>
    <row r="30" spans="1:11" ht="10.7" customHeight="1" x14ac:dyDescent="0.15">
      <c r="A30" s="189" t="s">
        <v>53</v>
      </c>
      <c r="B30" s="125">
        <f t="shared" si="0"/>
        <v>67.092579490485249</v>
      </c>
      <c r="C30" s="323"/>
      <c r="D30" s="125">
        <f t="shared" si="1"/>
        <v>7.3070767102180714</v>
      </c>
      <c r="E30" s="323"/>
      <c r="F30" s="125">
        <f t="shared" si="2"/>
        <v>3.021492696885367</v>
      </c>
      <c r="G30" s="323"/>
      <c r="H30" s="125">
        <f t="shared" si="3"/>
        <v>22.578851102411313</v>
      </c>
      <c r="I30" s="493"/>
      <c r="J30" s="249">
        <f t="shared" si="4"/>
        <v>100</v>
      </c>
      <c r="K30" s="485"/>
    </row>
    <row r="31" spans="1:11" ht="10.7" customHeight="1" x14ac:dyDescent="0.15">
      <c r="A31" s="189" t="s">
        <v>54</v>
      </c>
      <c r="B31" s="125">
        <f t="shared" si="0"/>
        <v>66.622504781460407</v>
      </c>
      <c r="C31" s="323"/>
      <c r="D31" s="125">
        <f t="shared" si="1"/>
        <v>4.8708542670135415</v>
      </c>
      <c r="E31" s="323"/>
      <c r="F31" s="125">
        <f t="shared" si="2"/>
        <v>2.4561087246681375</v>
      </c>
      <c r="G31" s="323"/>
      <c r="H31" s="125">
        <f t="shared" si="3"/>
        <v>26.050532226857914</v>
      </c>
      <c r="I31" s="493"/>
      <c r="J31" s="249">
        <v>100</v>
      </c>
      <c r="K31" s="485"/>
    </row>
    <row r="32" spans="1:11" ht="10.7" customHeight="1" x14ac:dyDescent="0.15">
      <c r="A32" s="189" t="s">
        <v>55</v>
      </c>
      <c r="B32" s="125">
        <f t="shared" si="0"/>
        <v>51.881895316924897</v>
      </c>
      <c r="C32" s="323"/>
      <c r="D32" s="125">
        <f t="shared" si="1"/>
        <v>21.023313323930008</v>
      </c>
      <c r="E32" s="323"/>
      <c r="F32" s="125">
        <f t="shared" si="2"/>
        <v>7.0257516282697514</v>
      </c>
      <c r="G32" s="323"/>
      <c r="H32" s="125">
        <f t="shared" si="3"/>
        <v>20.06903973087535</v>
      </c>
      <c r="I32" s="493"/>
      <c r="J32" s="249">
        <f>(J11/$J11)*100</f>
        <v>100</v>
      </c>
      <c r="K32" s="485"/>
    </row>
    <row r="33" spans="1:11" ht="10.7" customHeight="1" x14ac:dyDescent="0.15">
      <c r="A33" s="189" t="s">
        <v>56</v>
      </c>
      <c r="B33" s="125">
        <f t="shared" si="0"/>
        <v>55.66141799917721</v>
      </c>
      <c r="C33" s="323"/>
      <c r="D33" s="125">
        <f t="shared" si="1"/>
        <v>15.033437086062776</v>
      </c>
      <c r="E33" s="323"/>
      <c r="F33" s="125">
        <f t="shared" si="2"/>
        <v>8.4615549799049727</v>
      </c>
      <c r="G33" s="323"/>
      <c r="H33" s="125">
        <f t="shared" si="3"/>
        <v>20.843589934855039</v>
      </c>
      <c r="I33" s="493"/>
      <c r="J33" s="249">
        <f>(J16/$J16)*100</f>
        <v>100</v>
      </c>
      <c r="K33" s="485"/>
    </row>
    <row r="34" spans="1:11" ht="10.7" customHeight="1" x14ac:dyDescent="0.15">
      <c r="A34" s="189" t="s">
        <v>57</v>
      </c>
      <c r="B34" s="125">
        <f t="shared" si="0"/>
        <v>64.156745413368242</v>
      </c>
      <c r="C34" s="323"/>
      <c r="D34" s="125">
        <f t="shared" si="1"/>
        <v>12.790716860202911</v>
      </c>
      <c r="E34" s="323"/>
      <c r="F34" s="125">
        <f t="shared" si="2"/>
        <v>5.5670544724777651</v>
      </c>
      <c r="G34" s="323"/>
      <c r="H34" s="125">
        <f t="shared" si="3"/>
        <v>17.485483253951084</v>
      </c>
      <c r="I34" s="493"/>
      <c r="J34" s="249">
        <f>(J17/$J17)*100</f>
        <v>100</v>
      </c>
      <c r="K34" s="485"/>
    </row>
    <row r="35" spans="1:11" ht="10.7" customHeight="1" x14ac:dyDescent="0.15">
      <c r="A35" s="189" t="s">
        <v>58</v>
      </c>
      <c r="B35" s="125">
        <f t="shared" si="0"/>
        <v>69.027507529391926</v>
      </c>
      <c r="C35" s="323"/>
      <c r="D35" s="125">
        <f t="shared" si="1"/>
        <v>8.402705205988207</v>
      </c>
      <c r="E35" s="323"/>
      <c r="F35" s="125">
        <f t="shared" si="2"/>
        <v>5.827407043199444</v>
      </c>
      <c r="G35" s="323"/>
      <c r="H35" s="125">
        <f t="shared" si="3"/>
        <v>16.745209224587207</v>
      </c>
      <c r="I35" s="493"/>
      <c r="J35" s="249">
        <f>(J18/$J18)*100</f>
        <v>100</v>
      </c>
      <c r="K35" s="485"/>
    </row>
    <row r="36" spans="1:11" ht="10.7" customHeight="1" x14ac:dyDescent="0.15">
      <c r="A36" s="291" t="s">
        <v>59</v>
      </c>
      <c r="B36" s="151">
        <f t="shared" si="0"/>
        <v>58.310527102226409</v>
      </c>
      <c r="C36" s="324"/>
      <c r="D36" s="151">
        <f t="shared" si="1"/>
        <v>15.753347727416317</v>
      </c>
      <c r="E36" s="324"/>
      <c r="F36" s="151">
        <f t="shared" si="2"/>
        <v>6.532092353452625</v>
      </c>
      <c r="G36" s="324"/>
      <c r="H36" s="151">
        <f t="shared" si="3"/>
        <v>19.409047012091229</v>
      </c>
      <c r="I36" s="117"/>
      <c r="J36" s="250">
        <v>100</v>
      </c>
      <c r="K36" s="486"/>
    </row>
    <row r="37" spans="1:11" ht="10.7" customHeight="1" x14ac:dyDescent="0.15">
      <c r="A37" s="67" t="s">
        <v>25</v>
      </c>
      <c r="B37" s="36">
        <f t="shared" si="0"/>
        <v>59.943603061378859</v>
      </c>
      <c r="C37" s="34" t="s">
        <v>20</v>
      </c>
      <c r="D37" s="36">
        <f>(D20/$J20)*100</f>
        <v>14.13542479855024</v>
      </c>
      <c r="E37" s="34" t="s">
        <v>20</v>
      </c>
      <c r="F37" s="36">
        <f>(F20/$J20)*100</f>
        <v>4.4663489553564739</v>
      </c>
      <c r="G37" s="34" t="s">
        <v>20</v>
      </c>
      <c r="H37" s="36">
        <f>(H20/$J20)*100</f>
        <v>21.454623184714432</v>
      </c>
      <c r="I37" s="58" t="s">
        <v>20</v>
      </c>
      <c r="J37" s="36">
        <f>(J20/$J20)*100</f>
        <v>100</v>
      </c>
      <c r="K37" s="34" t="s">
        <v>20</v>
      </c>
    </row>
    <row r="38" spans="1:11" ht="6" customHeight="1" x14ac:dyDescent="0.15">
      <c r="A38" s="67"/>
      <c r="B38" s="36"/>
      <c r="C38" s="34"/>
      <c r="D38" s="36"/>
      <c r="E38" s="34"/>
      <c r="F38" s="36"/>
      <c r="G38" s="34"/>
      <c r="H38" s="36"/>
      <c r="I38" s="58"/>
      <c r="J38" s="36"/>
      <c r="K38" s="34"/>
    </row>
    <row r="39" spans="1:11" ht="17.25" customHeight="1" x14ac:dyDescent="0.15">
      <c r="A39" s="39" t="s">
        <v>497</v>
      </c>
      <c r="B39" s="39"/>
      <c r="C39" s="39"/>
      <c r="D39" s="39"/>
      <c r="E39" s="39"/>
      <c r="F39" s="39"/>
      <c r="G39" s="39"/>
      <c r="H39" s="39"/>
      <c r="I39" s="39"/>
      <c r="J39" s="39"/>
      <c r="K39" s="39"/>
    </row>
    <row r="40" spans="1:11" x14ac:dyDescent="0.15">
      <c r="A40" s="39" t="s">
        <v>44</v>
      </c>
      <c r="B40" s="39"/>
      <c r="C40" s="39"/>
      <c r="D40" s="39"/>
      <c r="E40" s="39"/>
      <c r="F40" s="39"/>
      <c r="G40" s="39"/>
      <c r="H40" s="39"/>
      <c r="I40" s="39"/>
      <c r="J40" s="39"/>
    </row>
    <row r="41" spans="1:11" x14ac:dyDescent="0.15">
      <c r="A41" s="39" t="s">
        <v>45</v>
      </c>
      <c r="B41" s="39"/>
      <c r="C41" s="39"/>
      <c r="D41" s="39"/>
      <c r="E41" s="39"/>
      <c r="F41" s="39"/>
      <c r="G41" s="39"/>
      <c r="H41" s="39"/>
      <c r="I41" s="39"/>
      <c r="J41" s="39"/>
    </row>
    <row r="42" spans="1:11" ht="18" customHeight="1" x14ac:dyDescent="0.15">
      <c r="A42" s="69" t="s">
        <v>46</v>
      </c>
      <c r="B42" s="69"/>
      <c r="C42" s="69"/>
      <c r="D42" s="69"/>
      <c r="E42" s="69"/>
      <c r="F42" s="69"/>
      <c r="G42" s="69"/>
      <c r="H42" s="69"/>
      <c r="I42" s="69"/>
      <c r="J42" s="69"/>
      <c r="K42" s="69"/>
    </row>
    <row r="44" spans="1:11" ht="13.5" customHeight="1" x14ac:dyDescent="0.15">
      <c r="D44" s="98"/>
      <c r="E44" s="487"/>
    </row>
    <row r="46" spans="1:11" x14ac:dyDescent="0.15">
      <c r="F46" s="98"/>
      <c r="G46" s="487"/>
    </row>
    <row r="50" ht="12.75" customHeight="1" x14ac:dyDescent="0.15"/>
    <row r="52" ht="13.5" customHeight="1" x14ac:dyDescent="0.15"/>
    <row r="58" ht="12.75" customHeight="1" x14ac:dyDescent="0.15"/>
    <row r="60" ht="13.5" customHeight="1" x14ac:dyDescent="0.15"/>
    <row r="62" ht="12.75" customHeight="1" x14ac:dyDescent="0.15"/>
    <row r="71" ht="12.75" customHeight="1" x14ac:dyDescent="0.15"/>
    <row r="73" ht="13.5" customHeight="1" x14ac:dyDescent="0.15"/>
    <row r="75" ht="12.75" customHeight="1" x14ac:dyDescent="0.15"/>
  </sheetData>
  <mergeCells count="89">
    <mergeCell ref="A39:K39"/>
    <mergeCell ref="A40:J40"/>
    <mergeCell ref="A41:J41"/>
    <mergeCell ref="A42:K42"/>
    <mergeCell ref="B20:C20"/>
    <mergeCell ref="D20:E20"/>
    <mergeCell ref="F20:G20"/>
    <mergeCell ref="H20:I20"/>
    <mergeCell ref="J20:K20"/>
    <mergeCell ref="A22:B22"/>
    <mergeCell ref="B18:C18"/>
    <mergeCell ref="D18:E18"/>
    <mergeCell ref="F18:G18"/>
    <mergeCell ref="H18:I18"/>
    <mergeCell ref="J18:K18"/>
    <mergeCell ref="B19:C19"/>
    <mergeCell ref="D19:E19"/>
    <mergeCell ref="F19:G19"/>
    <mergeCell ref="H19:I19"/>
    <mergeCell ref="J19:K19"/>
    <mergeCell ref="B16:C16"/>
    <mergeCell ref="D16:E16"/>
    <mergeCell ref="F16:G16"/>
    <mergeCell ref="H16:I16"/>
    <mergeCell ref="J16:K16"/>
    <mergeCell ref="B17:C17"/>
    <mergeCell ref="D17:E17"/>
    <mergeCell ref="F17:G17"/>
    <mergeCell ref="H17:I17"/>
    <mergeCell ref="J17:K17"/>
    <mergeCell ref="B14:C14"/>
    <mergeCell ref="D14:E14"/>
    <mergeCell ref="F14:G14"/>
    <mergeCell ref="H14:I14"/>
    <mergeCell ref="J14:K14"/>
    <mergeCell ref="B15:C15"/>
    <mergeCell ref="D15:E15"/>
    <mergeCell ref="F15:G15"/>
    <mergeCell ref="H15:I15"/>
    <mergeCell ref="J15:K15"/>
    <mergeCell ref="B12:C12"/>
    <mergeCell ref="D12:E12"/>
    <mergeCell ref="F12:G12"/>
    <mergeCell ref="H12:I12"/>
    <mergeCell ref="J12:K12"/>
    <mergeCell ref="B13:C13"/>
    <mergeCell ref="D13:E13"/>
    <mergeCell ref="F13:G13"/>
    <mergeCell ref="H13:I13"/>
    <mergeCell ref="J13:K13"/>
    <mergeCell ref="B10:C10"/>
    <mergeCell ref="D10:E10"/>
    <mergeCell ref="F10:G10"/>
    <mergeCell ref="H10:I10"/>
    <mergeCell ref="J10:K10"/>
    <mergeCell ref="B11:C11"/>
    <mergeCell ref="D11:E11"/>
    <mergeCell ref="F11:G11"/>
    <mergeCell ref="H11:I11"/>
    <mergeCell ref="J11:K11"/>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J2"/>
    <mergeCell ref="A3:F3"/>
    <mergeCell ref="H3:J3"/>
    <mergeCell ref="B4:F4"/>
    <mergeCell ref="H4:I5"/>
    <mergeCell ref="J4:K5"/>
    <mergeCell ref="B5:C5"/>
    <mergeCell ref="D5:E5"/>
    <mergeCell ref="F5:G5"/>
  </mergeCells>
  <pageMargins left="1.05" right="1.05" top="0.5" bottom="0.25" header="0" footer="0"/>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5C22-2F8C-4730-B567-7BCCB9111F19}">
  <sheetPr>
    <tabColor theme="0"/>
  </sheetPr>
  <dimension ref="A1:L77"/>
  <sheetViews>
    <sheetView showGridLines="0" view="pageLayout" zoomScale="145" zoomScaleNormal="130" zoomScaleSheetLayoutView="100" zoomScalePageLayoutView="145" workbookViewId="0">
      <selection activeCell="O15" sqref="O15"/>
    </sheetView>
  </sheetViews>
  <sheetFormatPr defaultColWidth="7.109375" defaultRowHeight="8.25" x14ac:dyDescent="0.3"/>
  <cols>
    <col min="1" max="1" width="14.88671875" style="58" bestFit="1" customWidth="1"/>
    <col min="2" max="2" width="7.6640625" style="58" customWidth="1"/>
    <col min="3" max="3" width="0.88671875" style="34" customWidth="1"/>
    <col min="4" max="4" width="6.5546875" style="58" customWidth="1"/>
    <col min="5" max="5" width="0.88671875" style="34" customWidth="1"/>
    <col min="6" max="6" width="6.5546875" style="58" customWidth="1"/>
    <col min="7" max="7" width="0.88671875" style="34" customWidth="1"/>
    <col min="8" max="8" width="6.5546875" style="58" customWidth="1"/>
    <col min="9" max="9" width="0.88671875" style="34" customWidth="1"/>
    <col min="10" max="10" width="6.5546875" style="58" customWidth="1"/>
    <col min="11" max="11" width="0.88671875" style="34" customWidth="1"/>
    <col min="12" max="16384" width="7.109375" style="58"/>
  </cols>
  <sheetData>
    <row r="1" spans="1:11" ht="3.95" customHeight="1" x14ac:dyDescent="0.15">
      <c r="A1" s="99"/>
      <c r="B1" s="99"/>
      <c r="C1" s="4"/>
      <c r="D1" s="99"/>
      <c r="E1" s="4"/>
      <c r="F1" s="99"/>
      <c r="G1" s="4"/>
      <c r="H1" s="99"/>
      <c r="I1" s="4"/>
      <c r="J1" s="99"/>
      <c r="K1" s="4"/>
    </row>
    <row r="2" spans="1:11" ht="12.75" customHeight="1" x14ac:dyDescent="0.3">
      <c r="A2" s="6" t="s">
        <v>498</v>
      </c>
      <c r="B2" s="6"/>
      <c r="C2" s="6"/>
      <c r="D2" s="6"/>
      <c r="E2" s="6"/>
      <c r="F2" s="6"/>
      <c r="G2" s="6"/>
      <c r="H2" s="6"/>
      <c r="I2" s="6"/>
      <c r="J2" s="6"/>
    </row>
    <row r="3" spans="1:11" ht="9.75" customHeight="1" x14ac:dyDescent="0.3">
      <c r="A3" s="8" t="s">
        <v>479</v>
      </c>
      <c r="B3" s="8"/>
      <c r="C3" s="8"/>
      <c r="D3" s="8"/>
      <c r="E3" s="8"/>
      <c r="F3" s="8"/>
      <c r="G3" s="8"/>
      <c r="H3" s="8"/>
      <c r="I3" s="8"/>
      <c r="J3" s="8"/>
    </row>
    <row r="4" spans="1:11" ht="9" customHeight="1" x14ac:dyDescent="0.15">
      <c r="A4" s="34"/>
      <c r="B4" s="165" t="s">
        <v>492</v>
      </c>
      <c r="C4" s="165"/>
      <c r="D4" s="165"/>
      <c r="E4" s="165"/>
      <c r="F4" s="165"/>
      <c r="G4" s="48"/>
      <c r="H4" s="201" t="s">
        <v>493</v>
      </c>
      <c r="I4" s="201"/>
      <c r="J4" s="201" t="s">
        <v>0</v>
      </c>
      <c r="K4" s="201"/>
    </row>
    <row r="5" spans="1:11" ht="18.75" customHeight="1" x14ac:dyDescent="0.15">
      <c r="A5" s="35"/>
      <c r="B5" s="194" t="s">
        <v>499</v>
      </c>
      <c r="C5" s="194"/>
      <c r="D5" s="194" t="s">
        <v>495</v>
      </c>
      <c r="E5" s="194"/>
      <c r="F5" s="201" t="s">
        <v>496</v>
      </c>
      <c r="G5" s="201"/>
      <c r="H5" s="201"/>
      <c r="I5" s="201"/>
      <c r="J5" s="201"/>
      <c r="K5" s="201"/>
    </row>
    <row r="6" spans="1:11" ht="10.7" customHeight="1" x14ac:dyDescent="0.3">
      <c r="A6" s="167" t="s">
        <v>231</v>
      </c>
      <c r="B6" s="204">
        <v>48017778</v>
      </c>
      <c r="C6" s="204">
        <v>47824543</v>
      </c>
      <c r="D6" s="204">
        <v>10940001</v>
      </c>
      <c r="E6" s="204">
        <v>10886596</v>
      </c>
      <c r="F6" s="204">
        <v>3597040</v>
      </c>
      <c r="G6" s="204">
        <v>3554915</v>
      </c>
      <c r="H6" s="204">
        <v>40439181</v>
      </c>
      <c r="I6" s="204">
        <v>39637547</v>
      </c>
      <c r="J6" s="204">
        <v>102994000</v>
      </c>
      <c r="K6" s="204">
        <v>101903601</v>
      </c>
    </row>
    <row r="7" spans="1:11" ht="10.7" customHeight="1" x14ac:dyDescent="0.3">
      <c r="A7" s="207" t="s">
        <v>232</v>
      </c>
      <c r="B7" s="204">
        <v>10314785</v>
      </c>
      <c r="C7" s="204">
        <v>10127152.999999991</v>
      </c>
      <c r="D7" s="204">
        <v>2326476</v>
      </c>
      <c r="E7" s="204">
        <v>2302757</v>
      </c>
      <c r="F7" s="204">
        <v>865573</v>
      </c>
      <c r="G7" s="204">
        <v>847672</v>
      </c>
      <c r="H7" s="204">
        <v>5019351</v>
      </c>
      <c r="I7" s="204">
        <v>4881584</v>
      </c>
      <c r="J7" s="204">
        <v>18526185</v>
      </c>
      <c r="K7" s="204">
        <v>18159166</v>
      </c>
    </row>
    <row r="8" spans="1:11" ht="10.7" customHeight="1" x14ac:dyDescent="0.3">
      <c r="A8" s="189" t="s">
        <v>30</v>
      </c>
      <c r="B8" s="146">
        <v>2632717</v>
      </c>
      <c r="C8" s="146">
        <v>2630762</v>
      </c>
      <c r="D8" s="146">
        <v>664201</v>
      </c>
      <c r="E8" s="146">
        <v>670170</v>
      </c>
      <c r="F8" s="146">
        <v>274729</v>
      </c>
      <c r="G8" s="146">
        <v>258937</v>
      </c>
      <c r="H8" s="146">
        <v>978705</v>
      </c>
      <c r="I8" s="146">
        <v>960348</v>
      </c>
      <c r="J8" s="146">
        <v>4550352</v>
      </c>
      <c r="K8" s="146">
        <v>4520217</v>
      </c>
    </row>
    <row r="9" spans="1:11" ht="10.7" customHeight="1" x14ac:dyDescent="0.3">
      <c r="A9" s="189" t="s">
        <v>49</v>
      </c>
      <c r="B9" s="146">
        <v>1974166</v>
      </c>
      <c r="C9" s="146"/>
      <c r="D9" s="146">
        <v>336281</v>
      </c>
      <c r="E9" s="146"/>
      <c r="F9" s="146">
        <v>131865</v>
      </c>
      <c r="G9" s="146"/>
      <c r="H9" s="146">
        <v>909183</v>
      </c>
      <c r="I9" s="146"/>
      <c r="J9" s="146">
        <v>3351495</v>
      </c>
      <c r="K9" s="146"/>
    </row>
    <row r="10" spans="1:11" ht="10.7" customHeight="1" x14ac:dyDescent="0.3">
      <c r="A10" s="189" t="s">
        <v>50</v>
      </c>
      <c r="B10" s="146">
        <v>30267</v>
      </c>
      <c r="C10" s="146"/>
      <c r="D10" s="146">
        <v>4960</v>
      </c>
      <c r="E10" s="146"/>
      <c r="F10" s="146">
        <v>1207</v>
      </c>
      <c r="G10" s="146"/>
      <c r="H10" s="146">
        <v>14384</v>
      </c>
      <c r="I10" s="146"/>
      <c r="J10" s="146">
        <v>50818</v>
      </c>
      <c r="K10" s="146"/>
    </row>
    <row r="11" spans="1:11" ht="10.7" customHeight="1" x14ac:dyDescent="0.3">
      <c r="A11" s="189" t="s">
        <v>51</v>
      </c>
      <c r="B11" s="146">
        <v>1111109</v>
      </c>
      <c r="C11" s="146"/>
      <c r="D11" s="146">
        <v>55778</v>
      </c>
      <c r="E11" s="146"/>
      <c r="F11" s="146">
        <v>43985</v>
      </c>
      <c r="G11" s="146"/>
      <c r="H11" s="146">
        <v>257396</v>
      </c>
      <c r="I11" s="146"/>
      <c r="J11" s="146">
        <v>1468268</v>
      </c>
      <c r="K11" s="146"/>
    </row>
    <row r="12" spans="1:11" ht="10.7" customHeight="1" x14ac:dyDescent="0.3">
      <c r="A12" s="189" t="s">
        <v>52</v>
      </c>
      <c r="B12" s="146">
        <v>56180</v>
      </c>
      <c r="C12" s="146"/>
      <c r="D12" s="146">
        <v>7003</v>
      </c>
      <c r="E12" s="146"/>
      <c r="F12" s="146">
        <v>2802</v>
      </c>
      <c r="G12" s="146"/>
      <c r="H12" s="146">
        <v>29904</v>
      </c>
      <c r="I12" s="146"/>
      <c r="J12" s="146">
        <v>95889</v>
      </c>
      <c r="K12" s="146"/>
    </row>
    <row r="13" spans="1:11" ht="10.7" customHeight="1" x14ac:dyDescent="0.3">
      <c r="A13" s="189" t="s">
        <v>53</v>
      </c>
      <c r="B13" s="146">
        <v>1241036</v>
      </c>
      <c r="C13" s="146">
        <v>3032871</v>
      </c>
      <c r="D13" s="146">
        <v>181925</v>
      </c>
      <c r="E13" s="146">
        <v>396149</v>
      </c>
      <c r="F13" s="146">
        <v>60814</v>
      </c>
      <c r="G13" s="146">
        <v>161081</v>
      </c>
      <c r="H13" s="146">
        <v>855609</v>
      </c>
      <c r="I13" s="146">
        <v>1113140</v>
      </c>
      <c r="J13" s="146">
        <v>2339384</v>
      </c>
      <c r="K13" s="146">
        <v>4703241</v>
      </c>
    </row>
    <row r="14" spans="1:11" ht="10.7" customHeight="1" x14ac:dyDescent="0.3">
      <c r="A14" s="189" t="s">
        <v>54</v>
      </c>
      <c r="B14" s="146">
        <v>213913</v>
      </c>
      <c r="C14" s="146">
        <v>1471116</v>
      </c>
      <c r="D14" s="146">
        <v>23440</v>
      </c>
      <c r="E14" s="146">
        <v>200370</v>
      </c>
      <c r="F14" s="146">
        <v>8911</v>
      </c>
      <c r="G14" s="146">
        <v>73949</v>
      </c>
      <c r="H14" s="146">
        <v>164119</v>
      </c>
      <c r="I14" s="146">
        <v>1049603</v>
      </c>
      <c r="J14" s="146">
        <v>410383</v>
      </c>
      <c r="K14" s="146">
        <v>2795038</v>
      </c>
    </row>
    <row r="15" spans="1:11" ht="10.7" customHeight="1" x14ac:dyDescent="0.3">
      <c r="A15" s="189" t="s">
        <v>55</v>
      </c>
      <c r="B15" s="146">
        <v>801066</v>
      </c>
      <c r="C15" s="146">
        <v>762226</v>
      </c>
      <c r="D15" s="146">
        <v>421248</v>
      </c>
      <c r="E15" s="146">
        <v>422879</v>
      </c>
      <c r="F15" s="146">
        <v>103976</v>
      </c>
      <c r="G15" s="146">
        <v>96744</v>
      </c>
      <c r="H15" s="146">
        <v>591795</v>
      </c>
      <c r="I15" s="146">
        <v>586091</v>
      </c>
      <c r="J15" s="146">
        <v>1918085</v>
      </c>
      <c r="K15" s="146">
        <v>1867940</v>
      </c>
    </row>
    <row r="16" spans="1:11" ht="10.7" customHeight="1" x14ac:dyDescent="0.3">
      <c r="A16" s="189" t="s">
        <v>56</v>
      </c>
      <c r="B16" s="146">
        <v>677340</v>
      </c>
      <c r="C16" s="146">
        <v>651718</v>
      </c>
      <c r="D16" s="146">
        <v>229232</v>
      </c>
      <c r="E16" s="146">
        <v>232430</v>
      </c>
      <c r="F16" s="146">
        <v>91252</v>
      </c>
      <c r="G16" s="146">
        <v>94446</v>
      </c>
      <c r="H16" s="146">
        <v>359182</v>
      </c>
      <c r="I16" s="146">
        <v>328705</v>
      </c>
      <c r="J16" s="146">
        <v>1357006</v>
      </c>
      <c r="K16" s="146">
        <v>1307299</v>
      </c>
    </row>
    <row r="17" spans="1:12" ht="10.7" customHeight="1" x14ac:dyDescent="0.3">
      <c r="A17" s="189" t="s">
        <v>57</v>
      </c>
      <c r="B17" s="146">
        <v>709706</v>
      </c>
      <c r="C17" s="146">
        <v>687901</v>
      </c>
      <c r="D17" s="146">
        <v>188874</v>
      </c>
      <c r="E17" s="146">
        <v>182381</v>
      </c>
      <c r="F17" s="146">
        <v>59361</v>
      </c>
      <c r="G17" s="146">
        <v>68181</v>
      </c>
      <c r="H17" s="146">
        <v>373603</v>
      </c>
      <c r="I17" s="146">
        <v>350448</v>
      </c>
      <c r="J17" s="146">
        <v>1331544</v>
      </c>
      <c r="K17" s="146">
        <v>1288911</v>
      </c>
    </row>
    <row r="18" spans="1:12" ht="10.7" customHeight="1" x14ac:dyDescent="0.3">
      <c r="A18" s="189" t="s">
        <v>58</v>
      </c>
      <c r="B18" s="146">
        <v>459380</v>
      </c>
      <c r="C18" s="146">
        <v>458606</v>
      </c>
      <c r="D18" s="146">
        <v>65872</v>
      </c>
      <c r="E18" s="146">
        <v>61290</v>
      </c>
      <c r="F18" s="146">
        <v>38423</v>
      </c>
      <c r="G18" s="146">
        <v>35904</v>
      </c>
      <c r="H18" s="146">
        <v>221154</v>
      </c>
      <c r="I18" s="146">
        <v>215588</v>
      </c>
      <c r="J18" s="146">
        <v>784829</v>
      </c>
      <c r="K18" s="146">
        <v>771388</v>
      </c>
    </row>
    <row r="19" spans="1:12" ht="10.7" customHeight="1" x14ac:dyDescent="0.3">
      <c r="A19" s="291" t="s">
        <v>59</v>
      </c>
      <c r="B19" s="150">
        <v>401245</v>
      </c>
      <c r="C19" s="150">
        <v>374198</v>
      </c>
      <c r="D19" s="150">
        <v>145565</v>
      </c>
      <c r="E19" s="150">
        <v>129521</v>
      </c>
      <c r="F19" s="150">
        <v>47578</v>
      </c>
      <c r="G19" s="150">
        <v>54736</v>
      </c>
      <c r="H19" s="150">
        <v>260250</v>
      </c>
      <c r="I19" s="150">
        <v>249031</v>
      </c>
      <c r="J19" s="150">
        <v>854638</v>
      </c>
      <c r="K19" s="150">
        <v>807486</v>
      </c>
      <c r="L19" s="58" t="s">
        <v>21</v>
      </c>
    </row>
    <row r="20" spans="1:12" ht="10.7" customHeight="1" x14ac:dyDescent="0.3">
      <c r="A20" s="34" t="s">
        <v>0</v>
      </c>
      <c r="B20" s="11">
        <v>58332563</v>
      </c>
      <c r="C20" s="11"/>
      <c r="D20" s="11">
        <v>13266477</v>
      </c>
      <c r="E20" s="11">
        <v>13189353</v>
      </c>
      <c r="F20" s="11">
        <v>4462613</v>
      </c>
      <c r="G20" s="11">
        <v>4402587</v>
      </c>
      <c r="H20" s="11">
        <v>45458532</v>
      </c>
      <c r="I20" s="11">
        <v>44519131</v>
      </c>
      <c r="J20" s="11">
        <v>121520185</v>
      </c>
      <c r="K20" s="11">
        <v>120062767</v>
      </c>
    </row>
    <row r="21" spans="1:12" ht="7.5" customHeight="1" x14ac:dyDescent="0.3">
      <c r="A21" s="213"/>
      <c r="B21" s="90"/>
      <c r="C21" s="488"/>
      <c r="D21" s="90"/>
      <c r="E21" s="488"/>
      <c r="F21" s="90"/>
      <c r="G21" s="488"/>
      <c r="H21" s="90"/>
      <c r="I21" s="488"/>
      <c r="J21" s="90"/>
    </row>
    <row r="22" spans="1:12" ht="10.7" customHeight="1" x14ac:dyDescent="0.3">
      <c r="A22" s="70" t="s">
        <v>203</v>
      </c>
      <c r="B22" s="70"/>
      <c r="D22" s="160"/>
      <c r="E22" s="238"/>
      <c r="F22" s="160"/>
      <c r="G22" s="238"/>
      <c r="H22" s="160"/>
      <c r="I22" s="238"/>
      <c r="J22" s="160"/>
    </row>
    <row r="23" spans="1:12" ht="10.7" customHeight="1" x14ac:dyDescent="0.3">
      <c r="A23" s="167" t="s">
        <v>231</v>
      </c>
      <c r="B23" s="169">
        <f t="shared" ref="B23:J37" si="0">(B6/$J6)*100</f>
        <v>46.62191778161835</v>
      </c>
      <c r="C23" s="172" t="s">
        <v>20</v>
      </c>
      <c r="D23" s="169">
        <f t="shared" ref="D23:D36" si="1">(D6/$J6)*100</f>
        <v>10.62197895023011</v>
      </c>
      <c r="E23" s="172" t="s">
        <v>20</v>
      </c>
      <c r="F23" s="169">
        <f t="shared" ref="F23:F37" si="2">(F6/$J6)*100</f>
        <v>3.4924752898227078</v>
      </c>
      <c r="G23" s="172" t="s">
        <v>20</v>
      </c>
      <c r="H23" s="169">
        <f t="shared" ref="H23:H36" si="3">(H6/$J6)*100</f>
        <v>39.263627978328834</v>
      </c>
      <c r="I23" s="172" t="s">
        <v>20</v>
      </c>
      <c r="J23" s="169">
        <f>(J6/$J6)*100</f>
        <v>100</v>
      </c>
      <c r="K23" s="167" t="s">
        <v>20</v>
      </c>
    </row>
    <row r="24" spans="1:12" ht="10.7" customHeight="1" x14ac:dyDescent="0.3">
      <c r="A24" s="207" t="s">
        <v>232</v>
      </c>
      <c r="B24" s="266">
        <f t="shared" si="0"/>
        <v>55.676789365970379</v>
      </c>
      <c r="C24" s="273"/>
      <c r="D24" s="266">
        <f t="shared" si="1"/>
        <v>12.557771608131949</v>
      </c>
      <c r="E24" s="273"/>
      <c r="F24" s="266">
        <f t="shared" si="2"/>
        <v>4.6721599724929872</v>
      </c>
      <c r="G24" s="273"/>
      <c r="H24" s="266">
        <f t="shared" si="3"/>
        <v>27.093279053404679</v>
      </c>
      <c r="I24" s="273"/>
      <c r="J24" s="326">
        <f>(J7/$J7)*100</f>
        <v>100</v>
      </c>
      <c r="K24" s="421"/>
    </row>
    <row r="25" spans="1:12" ht="10.7" customHeight="1" x14ac:dyDescent="0.3">
      <c r="A25" s="189" t="s">
        <v>30</v>
      </c>
      <c r="B25" s="125">
        <f t="shared" si="0"/>
        <v>57.857436084065583</v>
      </c>
      <c r="C25" s="323"/>
      <c r="D25" s="125">
        <f t="shared" si="1"/>
        <v>14.59669493700707</v>
      </c>
      <c r="E25" s="323"/>
      <c r="F25" s="125">
        <f t="shared" si="2"/>
        <v>6.0375329205301043</v>
      </c>
      <c r="G25" s="323"/>
      <c r="H25" s="125">
        <f t="shared" si="3"/>
        <v>21.508336058397241</v>
      </c>
      <c r="I25" s="323"/>
      <c r="J25" s="249">
        <f>(J8/$J8)*100</f>
        <v>100</v>
      </c>
      <c r="K25" s="421"/>
    </row>
    <row r="26" spans="1:12" ht="10.7" customHeight="1" x14ac:dyDescent="0.3">
      <c r="A26" s="189" t="s">
        <v>49</v>
      </c>
      <c r="B26" s="125">
        <f t="shared" si="0"/>
        <v>58.904041330809086</v>
      </c>
      <c r="C26" s="323"/>
      <c r="D26" s="125">
        <f t="shared" si="1"/>
        <v>10.033761052903255</v>
      </c>
      <c r="E26" s="323"/>
      <c r="F26" s="125">
        <f t="shared" si="2"/>
        <v>3.9345128069712172</v>
      </c>
      <c r="G26" s="323"/>
      <c r="H26" s="125">
        <f t="shared" si="3"/>
        <v>27.127684809316438</v>
      </c>
      <c r="I26" s="323"/>
      <c r="J26" s="249">
        <f t="shared" ref="J26:J32" si="4">(J13/$J13)*100</f>
        <v>100</v>
      </c>
      <c r="K26" s="421"/>
    </row>
    <row r="27" spans="1:12" ht="10.7" customHeight="1" x14ac:dyDescent="0.3">
      <c r="A27" s="189" t="s">
        <v>50</v>
      </c>
      <c r="B27" s="125">
        <f t="shared" si="0"/>
        <v>59.559604864418112</v>
      </c>
      <c r="C27" s="323"/>
      <c r="D27" s="125">
        <f t="shared" si="1"/>
        <v>9.760321146050611</v>
      </c>
      <c r="E27" s="323"/>
      <c r="F27" s="125">
        <f t="shared" si="2"/>
        <v>2.3751426659844936</v>
      </c>
      <c r="G27" s="323"/>
      <c r="H27" s="125">
        <f t="shared" si="3"/>
        <v>28.304931323546771</v>
      </c>
      <c r="I27" s="323"/>
      <c r="J27" s="249">
        <f t="shared" si="4"/>
        <v>100</v>
      </c>
      <c r="K27" s="421"/>
    </row>
    <row r="28" spans="1:12" ht="10.7" customHeight="1" x14ac:dyDescent="0.3">
      <c r="A28" s="189" t="s">
        <v>51</v>
      </c>
      <c r="B28" s="125">
        <f t="shared" si="0"/>
        <v>75.674808686152659</v>
      </c>
      <c r="C28" s="323"/>
      <c r="D28" s="125">
        <f t="shared" si="1"/>
        <v>3.7988977489123243</v>
      </c>
      <c r="E28" s="323"/>
      <c r="F28" s="125">
        <f t="shared" si="2"/>
        <v>2.9957065058967438</v>
      </c>
      <c r="G28" s="323"/>
      <c r="H28" s="125">
        <f t="shared" si="3"/>
        <v>17.530587059038268</v>
      </c>
      <c r="I28" s="323"/>
      <c r="J28" s="249">
        <f t="shared" si="4"/>
        <v>100</v>
      </c>
      <c r="K28" s="421"/>
    </row>
    <row r="29" spans="1:12" ht="10.7" customHeight="1" x14ac:dyDescent="0.3">
      <c r="A29" s="189" t="s">
        <v>52</v>
      </c>
      <c r="B29" s="125">
        <f t="shared" si="0"/>
        <v>58.588576374766653</v>
      </c>
      <c r="C29" s="323"/>
      <c r="D29" s="125">
        <f t="shared" si="1"/>
        <v>7.3032360333302044</v>
      </c>
      <c r="E29" s="323"/>
      <c r="F29" s="125">
        <f t="shared" si="2"/>
        <v>2.9221287113224665</v>
      </c>
      <c r="G29" s="323"/>
      <c r="H29" s="125">
        <f t="shared" si="3"/>
        <v>31.186058880580671</v>
      </c>
      <c r="I29" s="323"/>
      <c r="J29" s="249">
        <f t="shared" si="4"/>
        <v>100</v>
      </c>
      <c r="K29" s="421"/>
    </row>
    <row r="30" spans="1:12" ht="10.7" customHeight="1" x14ac:dyDescent="0.3">
      <c r="A30" s="189" t="s">
        <v>53</v>
      </c>
      <c r="B30" s="125">
        <f t="shared" si="0"/>
        <v>53.049691713716086</v>
      </c>
      <c r="C30" s="323"/>
      <c r="D30" s="125">
        <f t="shared" si="1"/>
        <v>7.7766198281256944</v>
      </c>
      <c r="E30" s="323"/>
      <c r="F30" s="125">
        <f t="shared" si="2"/>
        <v>2.5995732209846696</v>
      </c>
      <c r="G30" s="323"/>
      <c r="H30" s="125">
        <f t="shared" si="3"/>
        <v>36.574115237173551</v>
      </c>
      <c r="I30" s="323"/>
      <c r="J30" s="249">
        <f t="shared" si="4"/>
        <v>100</v>
      </c>
      <c r="K30" s="421"/>
    </row>
    <row r="31" spans="1:12" ht="10.7" customHeight="1" x14ac:dyDescent="0.3">
      <c r="A31" s="189" t="s">
        <v>54</v>
      </c>
      <c r="B31" s="125">
        <f t="shared" si="0"/>
        <v>52.125209864931051</v>
      </c>
      <c r="C31" s="323"/>
      <c r="D31" s="125">
        <f t="shared" si="1"/>
        <v>5.7117375719754477</v>
      </c>
      <c r="E31" s="323"/>
      <c r="F31" s="125">
        <f t="shared" si="2"/>
        <v>2.1713862416328165</v>
      </c>
      <c r="G31" s="323"/>
      <c r="H31" s="125">
        <f t="shared" si="3"/>
        <v>39.991666321460684</v>
      </c>
      <c r="I31" s="323"/>
      <c r="J31" s="249">
        <f t="shared" si="4"/>
        <v>100</v>
      </c>
      <c r="K31" s="421"/>
    </row>
    <row r="32" spans="1:12" ht="10.7" customHeight="1" x14ac:dyDescent="0.3">
      <c r="A32" s="189" t="s">
        <v>55</v>
      </c>
      <c r="B32" s="125">
        <f t="shared" si="0"/>
        <v>41.763842582575847</v>
      </c>
      <c r="C32" s="323"/>
      <c r="D32" s="125">
        <f t="shared" si="1"/>
        <v>21.961904712252064</v>
      </c>
      <c r="E32" s="323"/>
      <c r="F32" s="125">
        <f t="shared" si="2"/>
        <v>5.4208233733124445</v>
      </c>
      <c r="G32" s="323"/>
      <c r="H32" s="125">
        <f t="shared" si="3"/>
        <v>30.853429331859637</v>
      </c>
      <c r="I32" s="323"/>
      <c r="J32" s="249">
        <f t="shared" si="4"/>
        <v>100</v>
      </c>
      <c r="K32" s="421"/>
    </row>
    <row r="33" spans="1:11" ht="10.7" customHeight="1" x14ac:dyDescent="0.3">
      <c r="A33" s="189" t="s">
        <v>56</v>
      </c>
      <c r="B33" s="125">
        <f t="shared" si="0"/>
        <v>49.914296620648692</v>
      </c>
      <c r="C33" s="323"/>
      <c r="D33" s="125">
        <f t="shared" si="1"/>
        <v>16.892482420858862</v>
      </c>
      <c r="E33" s="323"/>
      <c r="F33" s="125">
        <f t="shared" si="2"/>
        <v>6.7245096926616386</v>
      </c>
      <c r="G33" s="323"/>
      <c r="H33" s="125">
        <f t="shared" si="3"/>
        <v>26.468711265830809</v>
      </c>
      <c r="I33" s="323"/>
      <c r="J33" s="249">
        <f>(J16/$J16)*100</f>
        <v>100</v>
      </c>
      <c r="K33" s="421"/>
    </row>
    <row r="34" spans="1:11" ht="10.7" customHeight="1" x14ac:dyDescent="0.3">
      <c r="A34" s="189" t="s">
        <v>57</v>
      </c>
      <c r="B34" s="125">
        <f t="shared" si="0"/>
        <v>53.299477899340921</v>
      </c>
      <c r="C34" s="323"/>
      <c r="D34" s="125">
        <f t="shared" si="1"/>
        <v>14.184585714028225</v>
      </c>
      <c r="E34" s="323"/>
      <c r="F34" s="125">
        <f t="shared" si="2"/>
        <v>4.4580577134514519</v>
      </c>
      <c r="G34" s="323"/>
      <c r="H34" s="125">
        <f t="shared" si="3"/>
        <v>28.05787867317941</v>
      </c>
      <c r="I34" s="323"/>
      <c r="J34" s="249">
        <f>(J17/$J17)*100</f>
        <v>100</v>
      </c>
      <c r="K34" s="421"/>
    </row>
    <row r="35" spans="1:11" ht="10.7" customHeight="1" x14ac:dyDescent="0.3">
      <c r="A35" s="189" t="s">
        <v>58</v>
      </c>
      <c r="B35" s="125">
        <f t="shared" si="0"/>
        <v>58.532495613694188</v>
      </c>
      <c r="C35" s="323"/>
      <c r="D35" s="125">
        <f t="shared" si="1"/>
        <v>8.3931658998329581</v>
      </c>
      <c r="E35" s="323"/>
      <c r="F35" s="125">
        <f t="shared" si="2"/>
        <v>4.8957161368909663</v>
      </c>
      <c r="G35" s="323"/>
      <c r="H35" s="125">
        <f t="shared" si="3"/>
        <v>28.178622349581882</v>
      </c>
      <c r="I35" s="323"/>
      <c r="J35" s="249">
        <f>(J18/$J18)*100</f>
        <v>100</v>
      </c>
      <c r="K35" s="421"/>
    </row>
    <row r="36" spans="1:11" ht="10.7" customHeight="1" x14ac:dyDescent="0.3">
      <c r="A36" s="291" t="s">
        <v>59</v>
      </c>
      <c r="B36" s="151">
        <f t="shared" si="0"/>
        <v>46.949117638111105</v>
      </c>
      <c r="C36" s="324"/>
      <c r="D36" s="151">
        <f t="shared" si="1"/>
        <v>17.032357559574933</v>
      </c>
      <c r="E36" s="324"/>
      <c r="F36" s="151">
        <f t="shared" si="2"/>
        <v>5.5670353997833004</v>
      </c>
      <c r="G36" s="324"/>
      <c r="H36" s="151">
        <f t="shared" si="3"/>
        <v>30.451489402530662</v>
      </c>
      <c r="I36" s="324"/>
      <c r="J36" s="250">
        <f>(J19/$J19)*100</f>
        <v>100</v>
      </c>
      <c r="K36" s="422"/>
    </row>
    <row r="37" spans="1:11" ht="10.7" customHeight="1" x14ac:dyDescent="0.3">
      <c r="A37" s="34" t="s">
        <v>25</v>
      </c>
      <c r="B37" s="160">
        <f t="shared" si="0"/>
        <v>48.002365203772527</v>
      </c>
      <c r="C37" s="34" t="s">
        <v>20</v>
      </c>
      <c r="D37" s="160">
        <f t="shared" si="0"/>
        <v>10.917097435294391</v>
      </c>
      <c r="E37" s="34" t="s">
        <v>20</v>
      </c>
      <c r="F37" s="160">
        <f t="shared" si="2"/>
        <v>3.672322421168138</v>
      </c>
      <c r="G37" s="34" t="s">
        <v>20</v>
      </c>
      <c r="H37" s="160">
        <f t="shared" si="0"/>
        <v>37.408214939764946</v>
      </c>
      <c r="I37" s="34" t="s">
        <v>20</v>
      </c>
      <c r="J37" s="160">
        <f t="shared" si="0"/>
        <v>100</v>
      </c>
      <c r="K37" s="34" t="s">
        <v>20</v>
      </c>
    </row>
    <row r="38" spans="1:11" ht="6" customHeight="1" x14ac:dyDescent="0.3">
      <c r="A38" s="34"/>
      <c r="B38" s="160"/>
      <c r="D38" s="160"/>
      <c r="F38" s="160"/>
      <c r="H38" s="160"/>
      <c r="J38" s="160"/>
    </row>
    <row r="39" spans="1:11" ht="16.899999999999999" customHeight="1" x14ac:dyDescent="0.3">
      <c r="A39" s="39" t="s">
        <v>500</v>
      </c>
      <c r="B39" s="39"/>
      <c r="C39" s="39"/>
      <c r="D39" s="39"/>
      <c r="E39" s="39"/>
      <c r="F39" s="39"/>
      <c r="G39" s="39"/>
      <c r="H39" s="39"/>
      <c r="I39" s="39"/>
      <c r="J39" s="39"/>
      <c r="K39" s="39"/>
    </row>
    <row r="40" spans="1:11" x14ac:dyDescent="0.3">
      <c r="A40" s="39" t="s">
        <v>44</v>
      </c>
      <c r="B40" s="39"/>
      <c r="C40" s="39"/>
      <c r="D40" s="39"/>
      <c r="E40" s="39"/>
      <c r="F40" s="39"/>
      <c r="G40" s="39"/>
      <c r="H40" s="39"/>
      <c r="I40" s="39"/>
      <c r="J40" s="39"/>
    </row>
    <row r="41" spans="1:11" x14ac:dyDescent="0.3">
      <c r="A41" s="39" t="s">
        <v>45</v>
      </c>
      <c r="B41" s="39"/>
      <c r="C41" s="39"/>
      <c r="D41" s="39"/>
      <c r="E41" s="39"/>
      <c r="F41" s="39"/>
      <c r="G41" s="39"/>
      <c r="H41" s="39"/>
      <c r="I41" s="39"/>
      <c r="J41" s="39"/>
    </row>
    <row r="42" spans="1:11" ht="18" customHeight="1" x14ac:dyDescent="0.3">
      <c r="A42" s="69" t="s">
        <v>46</v>
      </c>
      <c r="B42" s="69"/>
      <c r="C42" s="69"/>
      <c r="D42" s="69"/>
      <c r="E42" s="69"/>
      <c r="F42" s="69"/>
      <c r="G42" s="69"/>
      <c r="H42" s="69"/>
      <c r="I42" s="69"/>
      <c r="J42" s="69"/>
      <c r="K42" s="345"/>
    </row>
    <row r="43" spans="1:11" ht="12.75" customHeight="1" x14ac:dyDescent="0.3">
      <c r="A43" s="107"/>
      <c r="B43" s="107"/>
      <c r="C43" s="489"/>
      <c r="D43" s="107"/>
      <c r="E43" s="489"/>
      <c r="F43" s="107"/>
      <c r="G43" s="489"/>
      <c r="H43" s="107"/>
      <c r="I43" s="489"/>
      <c r="J43" s="107"/>
    </row>
    <row r="44" spans="1:11" ht="27" customHeight="1" x14ac:dyDescent="0.3"/>
    <row r="45" spans="1:11" ht="13.5" customHeight="1" x14ac:dyDescent="0.3"/>
    <row r="52" ht="12.75" customHeight="1" x14ac:dyDescent="0.3"/>
    <row r="54" ht="13.5" customHeight="1" x14ac:dyDescent="0.3"/>
    <row r="60" ht="12.75" customHeight="1" x14ac:dyDescent="0.3"/>
    <row r="62" ht="13.5" customHeight="1" x14ac:dyDescent="0.3"/>
    <row r="64" ht="12.75" customHeight="1" x14ac:dyDescent="0.3"/>
    <row r="73" ht="12.75" customHeight="1" x14ac:dyDescent="0.3"/>
    <row r="75" ht="13.5" customHeight="1" x14ac:dyDescent="0.3"/>
    <row r="77" ht="12.75" customHeight="1" x14ac:dyDescent="0.3"/>
  </sheetData>
  <mergeCells count="89">
    <mergeCell ref="A39:K39"/>
    <mergeCell ref="A40:J40"/>
    <mergeCell ref="A41:J41"/>
    <mergeCell ref="A42:E42"/>
    <mergeCell ref="F42:J42"/>
    <mergeCell ref="B20:C20"/>
    <mergeCell ref="D20:E20"/>
    <mergeCell ref="F20:G20"/>
    <mergeCell ref="H20:I20"/>
    <mergeCell ref="J20:K20"/>
    <mergeCell ref="A22:B22"/>
    <mergeCell ref="B18:C18"/>
    <mergeCell ref="D18:E18"/>
    <mergeCell ref="F18:G18"/>
    <mergeCell ref="H18:I18"/>
    <mergeCell ref="J18:K18"/>
    <mergeCell ref="B19:C19"/>
    <mergeCell ref="D19:E19"/>
    <mergeCell ref="F19:G19"/>
    <mergeCell ref="H19:I19"/>
    <mergeCell ref="J19:K19"/>
    <mergeCell ref="B16:C16"/>
    <mergeCell ref="D16:E16"/>
    <mergeCell ref="F16:G16"/>
    <mergeCell ref="H16:I16"/>
    <mergeCell ref="J16:K16"/>
    <mergeCell ref="B17:C17"/>
    <mergeCell ref="D17:E17"/>
    <mergeCell ref="F17:G17"/>
    <mergeCell ref="H17:I17"/>
    <mergeCell ref="J17:K17"/>
    <mergeCell ref="B14:C14"/>
    <mergeCell ref="D14:E14"/>
    <mergeCell ref="F14:G14"/>
    <mergeCell ref="H14:I14"/>
    <mergeCell ref="J14:K14"/>
    <mergeCell ref="B15:C15"/>
    <mergeCell ref="D15:E15"/>
    <mergeCell ref="F15:G15"/>
    <mergeCell ref="H15:I15"/>
    <mergeCell ref="J15:K15"/>
    <mergeCell ref="B12:C12"/>
    <mergeCell ref="D12:E12"/>
    <mergeCell ref="F12:G12"/>
    <mergeCell ref="H12:I12"/>
    <mergeCell ref="J12:K12"/>
    <mergeCell ref="B13:C13"/>
    <mergeCell ref="D13:E13"/>
    <mergeCell ref="F13:G13"/>
    <mergeCell ref="H13:I13"/>
    <mergeCell ref="J13:K13"/>
    <mergeCell ref="B10:C10"/>
    <mergeCell ref="D10:E10"/>
    <mergeCell ref="F10:G10"/>
    <mergeCell ref="H10:I10"/>
    <mergeCell ref="J10:K10"/>
    <mergeCell ref="B11:C11"/>
    <mergeCell ref="D11:E11"/>
    <mergeCell ref="F11:G11"/>
    <mergeCell ref="H11:I11"/>
    <mergeCell ref="J11:K11"/>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J2"/>
    <mergeCell ref="A3:J3"/>
    <mergeCell ref="B4:F4"/>
    <mergeCell ref="H4:I5"/>
    <mergeCell ref="J4:K5"/>
    <mergeCell ref="B5:C5"/>
    <mergeCell ref="D5:E5"/>
    <mergeCell ref="F5:G5"/>
  </mergeCells>
  <pageMargins left="1.05" right="1.05" top="0.5" bottom="0.25" header="0" footer="0"/>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791C-DF6E-4D9A-A2F1-7E9B22ACFDD4}">
  <sheetPr>
    <tabColor theme="0"/>
  </sheetPr>
  <dimension ref="A1:J79"/>
  <sheetViews>
    <sheetView showGridLines="0" view="pageLayout" zoomScale="145" zoomScaleNormal="100" zoomScaleSheetLayoutView="100" zoomScalePageLayoutView="145" workbookViewId="0">
      <selection activeCell="O14" sqref="O14"/>
    </sheetView>
  </sheetViews>
  <sheetFormatPr defaultColWidth="7.109375" defaultRowHeight="8.25" x14ac:dyDescent="0.3"/>
  <cols>
    <col min="1" max="1" width="15.109375" style="58" customWidth="1"/>
    <col min="2" max="2" width="7.6640625" style="58" customWidth="1"/>
    <col min="3" max="3" width="0.88671875" style="34" customWidth="1"/>
    <col min="4" max="4" width="8" style="58" customWidth="1"/>
    <col min="5" max="5" width="0.88671875" style="34" customWidth="1"/>
    <col min="6" max="6" width="8" style="58" customWidth="1"/>
    <col min="7" max="7" width="0.88671875" style="34" customWidth="1"/>
    <col min="8" max="8" width="8" style="58" customWidth="1"/>
    <col min="9" max="9" width="0.88671875" style="34" customWidth="1"/>
    <col min="10" max="16384" width="7.109375" style="58"/>
  </cols>
  <sheetData>
    <row r="1" spans="1:10" ht="3.95" customHeight="1" x14ac:dyDescent="0.15">
      <c r="A1" s="3"/>
      <c r="B1" s="3"/>
      <c r="C1" s="3"/>
      <c r="D1" s="3"/>
      <c r="E1" s="3"/>
      <c r="F1" s="3"/>
      <c r="G1" s="3"/>
      <c r="H1" s="3"/>
      <c r="I1" s="3"/>
    </row>
    <row r="2" spans="1:10" ht="12.75" customHeight="1" x14ac:dyDescent="0.3">
      <c r="A2" s="6" t="s">
        <v>501</v>
      </c>
      <c r="B2" s="6"/>
      <c r="C2" s="6"/>
      <c r="D2" s="6"/>
      <c r="E2" s="6"/>
      <c r="F2" s="6"/>
      <c r="G2" s="6"/>
      <c r="H2" s="6"/>
      <c r="I2" s="6"/>
    </row>
    <row r="3" spans="1:10" ht="9.75" customHeight="1" x14ac:dyDescent="0.3">
      <c r="A3" s="8" t="s">
        <v>502</v>
      </c>
      <c r="B3" s="8"/>
      <c r="C3" s="8"/>
      <c r="D3" s="8"/>
      <c r="E3" s="8"/>
      <c r="F3" s="8"/>
      <c r="G3" s="8"/>
      <c r="H3" s="8"/>
    </row>
    <row r="4" spans="1:10" ht="17.25" customHeight="1" x14ac:dyDescent="0.15">
      <c r="B4" s="101" t="s">
        <v>503</v>
      </c>
      <c r="C4" s="101"/>
      <c r="D4" s="101" t="s">
        <v>504</v>
      </c>
      <c r="E4" s="101"/>
      <c r="F4" s="101" t="s">
        <v>505</v>
      </c>
      <c r="G4" s="101"/>
      <c r="H4" s="101" t="s">
        <v>0</v>
      </c>
      <c r="I4" s="101"/>
    </row>
    <row r="5" spans="1:10" ht="10.7" customHeight="1" x14ac:dyDescent="0.3">
      <c r="A5" s="167" t="s">
        <v>231</v>
      </c>
      <c r="B5" s="204">
        <v>31633627</v>
      </c>
      <c r="C5" s="204"/>
      <c r="D5" s="204">
        <v>23852552</v>
      </c>
      <c r="E5" s="204">
        <v>23762333</v>
      </c>
      <c r="F5" s="204">
        <v>7068640</v>
      </c>
      <c r="G5" s="204">
        <v>7092673</v>
      </c>
      <c r="H5" s="204">
        <v>62554819</v>
      </c>
      <c r="I5" s="204">
        <v>62266054</v>
      </c>
    </row>
    <row r="6" spans="1:10" ht="10.7" customHeight="1" x14ac:dyDescent="0.3">
      <c r="A6" s="207" t="s">
        <v>232</v>
      </c>
      <c r="B6" s="204">
        <v>4234378</v>
      </c>
      <c r="C6" s="204">
        <v>4110370</v>
      </c>
      <c r="D6" s="204">
        <v>6276513</v>
      </c>
      <c r="E6" s="204">
        <v>6144314</v>
      </c>
      <c r="F6" s="204">
        <v>2995943</v>
      </c>
      <c r="G6" s="204">
        <v>3022898</v>
      </c>
      <c r="H6" s="204">
        <v>13506834</v>
      </c>
      <c r="I6" s="204">
        <v>13277582</v>
      </c>
    </row>
    <row r="7" spans="1:10" ht="10.7" customHeight="1" x14ac:dyDescent="0.3">
      <c r="A7" s="189" t="s">
        <v>30</v>
      </c>
      <c r="B7" s="147">
        <v>721283</v>
      </c>
      <c r="C7" s="147"/>
      <c r="D7" s="147">
        <v>1591273</v>
      </c>
      <c r="E7" s="147">
        <v>1734864</v>
      </c>
      <c r="F7" s="147">
        <v>1259091</v>
      </c>
      <c r="G7" s="147">
        <v>1404871</v>
      </c>
      <c r="H7" s="147">
        <v>3571647</v>
      </c>
      <c r="I7" s="147">
        <v>3901076</v>
      </c>
      <c r="J7" s="35"/>
    </row>
    <row r="8" spans="1:10" ht="10.7" customHeight="1" x14ac:dyDescent="0.3">
      <c r="A8" s="189" t="s">
        <v>49</v>
      </c>
      <c r="B8" s="147">
        <v>873503</v>
      </c>
      <c r="C8" s="147"/>
      <c r="D8" s="147">
        <v>1155925</v>
      </c>
      <c r="E8" s="147"/>
      <c r="F8" s="147">
        <v>412884</v>
      </c>
      <c r="G8" s="147"/>
      <c r="H8" s="147">
        <v>2442312</v>
      </c>
      <c r="I8" s="147"/>
    </row>
    <row r="9" spans="1:10" ht="10.7" customHeight="1" x14ac:dyDescent="0.3">
      <c r="A9" s="189" t="s">
        <v>50</v>
      </c>
      <c r="B9" s="147">
        <v>10603</v>
      </c>
      <c r="C9" s="147"/>
      <c r="D9" s="147">
        <v>16742</v>
      </c>
      <c r="E9" s="147"/>
      <c r="F9" s="147">
        <v>9089</v>
      </c>
      <c r="G9" s="147"/>
      <c r="H9" s="147">
        <v>36434</v>
      </c>
      <c r="I9" s="147"/>
    </row>
    <row r="10" spans="1:10" ht="10.7" customHeight="1" x14ac:dyDescent="0.3">
      <c r="A10" s="189" t="s">
        <v>51</v>
      </c>
      <c r="B10" s="147">
        <v>326733</v>
      </c>
      <c r="C10" s="147"/>
      <c r="D10" s="147">
        <v>689836</v>
      </c>
      <c r="E10" s="147"/>
      <c r="F10" s="147">
        <v>194303</v>
      </c>
      <c r="G10" s="147"/>
      <c r="H10" s="147">
        <v>1210872</v>
      </c>
      <c r="I10" s="147"/>
    </row>
    <row r="11" spans="1:10" ht="10.7" customHeight="1" x14ac:dyDescent="0.3">
      <c r="A11" s="189" t="s">
        <v>52</v>
      </c>
      <c r="B11" s="147">
        <v>23576</v>
      </c>
      <c r="C11" s="147"/>
      <c r="D11" s="147">
        <v>26444</v>
      </c>
      <c r="E11" s="147"/>
      <c r="F11" s="147">
        <v>15965</v>
      </c>
      <c r="G11" s="147"/>
      <c r="H11" s="147">
        <v>65985</v>
      </c>
      <c r="I11" s="147"/>
    </row>
    <row r="12" spans="1:10" ht="10.7" customHeight="1" x14ac:dyDescent="0.3">
      <c r="A12" s="189" t="s">
        <v>53</v>
      </c>
      <c r="B12" s="147">
        <v>751624</v>
      </c>
      <c r="C12" s="147">
        <v>1204833</v>
      </c>
      <c r="D12" s="147">
        <v>596017</v>
      </c>
      <c r="E12" s="147">
        <v>1860940</v>
      </c>
      <c r="F12" s="147">
        <v>136134</v>
      </c>
      <c r="G12" s="147">
        <v>631785</v>
      </c>
      <c r="H12" s="147">
        <v>1483775</v>
      </c>
      <c r="I12" s="147">
        <v>3697558</v>
      </c>
    </row>
    <row r="13" spans="1:10" ht="10.7" customHeight="1" x14ac:dyDescent="0.3">
      <c r="A13" s="189" t="s">
        <v>54</v>
      </c>
      <c r="B13" s="147">
        <v>145093</v>
      </c>
      <c r="C13" s="147">
        <v>971681</v>
      </c>
      <c r="D13" s="147">
        <v>79391</v>
      </c>
      <c r="E13" s="147">
        <v>697147</v>
      </c>
      <c r="F13" s="147">
        <v>21780</v>
      </c>
      <c r="G13" s="147">
        <v>177331</v>
      </c>
      <c r="H13" s="147">
        <v>246264</v>
      </c>
      <c r="I13" s="147">
        <v>1846159</v>
      </c>
    </row>
    <row r="14" spans="1:10" ht="10.7" customHeight="1" x14ac:dyDescent="0.3">
      <c r="A14" s="189" t="s">
        <v>55</v>
      </c>
      <c r="B14" s="147">
        <v>478277</v>
      </c>
      <c r="C14" s="147">
        <v>498638</v>
      </c>
      <c r="D14" s="147">
        <v>629256</v>
      </c>
      <c r="E14" s="147">
        <v>644385</v>
      </c>
      <c r="F14" s="147">
        <v>218757</v>
      </c>
      <c r="G14" s="147">
        <v>244793</v>
      </c>
      <c r="H14" s="147">
        <v>1326290</v>
      </c>
      <c r="I14" s="147">
        <v>1387816</v>
      </c>
    </row>
    <row r="15" spans="1:10" ht="10.7" customHeight="1" x14ac:dyDescent="0.3">
      <c r="A15" s="189" t="s">
        <v>56</v>
      </c>
      <c r="B15" s="147">
        <v>228856</v>
      </c>
      <c r="C15" s="147">
        <v>238850</v>
      </c>
      <c r="D15" s="147">
        <v>483986</v>
      </c>
      <c r="E15" s="147">
        <v>542828</v>
      </c>
      <c r="F15" s="147">
        <v>284982</v>
      </c>
      <c r="G15" s="147">
        <v>316632</v>
      </c>
      <c r="H15" s="147">
        <v>997824</v>
      </c>
      <c r="I15" s="147">
        <v>1098310</v>
      </c>
    </row>
    <row r="16" spans="1:10" ht="10.7" customHeight="1" x14ac:dyDescent="0.3">
      <c r="A16" s="189" t="s">
        <v>57</v>
      </c>
      <c r="B16" s="147">
        <v>321244</v>
      </c>
      <c r="C16" s="147">
        <v>347597</v>
      </c>
      <c r="D16" s="147">
        <v>483961</v>
      </c>
      <c r="E16" s="147">
        <v>502992</v>
      </c>
      <c r="F16" s="147">
        <v>152736</v>
      </c>
      <c r="G16" s="147">
        <v>155291</v>
      </c>
      <c r="H16" s="147">
        <v>957941</v>
      </c>
      <c r="I16" s="147">
        <v>1005880</v>
      </c>
    </row>
    <row r="17" spans="1:9" ht="10.7" customHeight="1" x14ac:dyDescent="0.3">
      <c r="A17" s="189" t="s">
        <v>58</v>
      </c>
      <c r="B17" s="147">
        <v>183784</v>
      </c>
      <c r="C17" s="147">
        <v>182057</v>
      </c>
      <c r="D17" s="147">
        <v>256480</v>
      </c>
      <c r="E17" s="147">
        <v>251369</v>
      </c>
      <c r="F17" s="147">
        <v>123411</v>
      </c>
      <c r="G17" s="147">
        <v>137616</v>
      </c>
      <c r="H17" s="147">
        <v>563675</v>
      </c>
      <c r="I17" s="147">
        <v>571042</v>
      </c>
    </row>
    <row r="18" spans="1:9" ht="10.7" customHeight="1" x14ac:dyDescent="0.3">
      <c r="A18" s="291" t="s">
        <v>59</v>
      </c>
      <c r="B18" s="150">
        <v>166685</v>
      </c>
      <c r="C18" s="150">
        <v>168596</v>
      </c>
      <c r="D18" s="150">
        <v>263709</v>
      </c>
      <c r="E18" s="150">
        <v>254951</v>
      </c>
      <c r="F18" s="150">
        <v>163994</v>
      </c>
      <c r="G18" s="150">
        <v>159827</v>
      </c>
      <c r="H18" s="150">
        <v>594388</v>
      </c>
      <c r="I18" s="150">
        <v>583374</v>
      </c>
    </row>
    <row r="19" spans="1:9" ht="10.7" customHeight="1" x14ac:dyDescent="0.3">
      <c r="A19" s="34" t="s">
        <v>0</v>
      </c>
      <c r="B19" s="11">
        <v>35868005</v>
      </c>
      <c r="C19" s="11"/>
      <c r="D19" s="11">
        <v>30129065</v>
      </c>
      <c r="E19" s="11">
        <v>29906647</v>
      </c>
      <c r="F19" s="11">
        <v>10064583</v>
      </c>
      <c r="G19" s="11">
        <v>10115571</v>
      </c>
      <c r="H19" s="11">
        <v>76061653</v>
      </c>
      <c r="I19" s="11">
        <v>75543636</v>
      </c>
    </row>
    <row r="20" spans="1:9" ht="7.5" customHeight="1" x14ac:dyDescent="0.3">
      <c r="A20" s="213"/>
      <c r="B20" s="484"/>
      <c r="C20" s="490"/>
      <c r="D20" s="85"/>
      <c r="E20" s="488"/>
      <c r="F20" s="85" t="s">
        <v>21</v>
      </c>
      <c r="G20" s="490"/>
      <c r="H20" s="85"/>
    </row>
    <row r="21" spans="1:9" ht="10.7" customHeight="1" x14ac:dyDescent="0.3">
      <c r="A21" s="70" t="s">
        <v>203</v>
      </c>
      <c r="B21" s="70"/>
      <c r="D21" s="10"/>
      <c r="E21" s="390"/>
      <c r="F21" s="10"/>
      <c r="G21" s="390"/>
      <c r="H21" s="10" t="s">
        <v>21</v>
      </c>
    </row>
    <row r="22" spans="1:9" ht="10.7" customHeight="1" x14ac:dyDescent="0.3">
      <c r="A22" s="167" t="s">
        <v>231</v>
      </c>
      <c r="B22" s="357">
        <f t="shared" ref="B22:H36" si="0">(B5/$H5)*100</f>
        <v>50.569448534412672</v>
      </c>
      <c r="C22" s="172" t="s">
        <v>20</v>
      </c>
      <c r="D22" s="169">
        <f t="shared" ref="D22:D35" si="1">(D5/$H5)*100</f>
        <v>38.130638664304982</v>
      </c>
      <c r="E22" s="172" t="s">
        <v>20</v>
      </c>
      <c r="F22" s="169">
        <f t="shared" ref="F22:F36" si="2">(F5/$H5)*100</f>
        <v>11.299912801282344</v>
      </c>
      <c r="G22" s="172" t="s">
        <v>20</v>
      </c>
      <c r="H22" s="169">
        <f t="shared" ref="H22:H35" si="3">(H5/$H5)*100</f>
        <v>100</v>
      </c>
      <c r="I22" s="167" t="s">
        <v>20</v>
      </c>
    </row>
    <row r="23" spans="1:9" ht="10.7" customHeight="1" x14ac:dyDescent="0.3">
      <c r="A23" s="207" t="s">
        <v>232</v>
      </c>
      <c r="B23" s="358">
        <f t="shared" si="0"/>
        <v>31.349892950487142</v>
      </c>
      <c r="C23" s="273"/>
      <c r="D23" s="266">
        <f t="shared" si="1"/>
        <v>46.469165164834337</v>
      </c>
      <c r="E23" s="273"/>
      <c r="F23" s="266">
        <f t="shared" si="2"/>
        <v>22.180941884678525</v>
      </c>
      <c r="G23" s="273"/>
      <c r="H23" s="326">
        <f t="shared" si="3"/>
        <v>100</v>
      </c>
      <c r="I23" s="421"/>
    </row>
    <row r="24" spans="1:9" ht="10.7" customHeight="1" x14ac:dyDescent="0.3">
      <c r="A24" s="189" t="s">
        <v>30</v>
      </c>
      <c r="B24" s="493">
        <f t="shared" si="0"/>
        <v>20.194688892827315</v>
      </c>
      <c r="C24" s="323"/>
      <c r="D24" s="125">
        <f t="shared" si="1"/>
        <v>44.552919143465189</v>
      </c>
      <c r="E24" s="323"/>
      <c r="F24" s="125">
        <f t="shared" si="2"/>
        <v>35.252391963707502</v>
      </c>
      <c r="G24" s="323"/>
      <c r="H24" s="249">
        <f t="shared" si="3"/>
        <v>100</v>
      </c>
      <c r="I24" s="421"/>
    </row>
    <row r="25" spans="1:9" ht="10.7" customHeight="1" x14ac:dyDescent="0.3">
      <c r="A25" s="189" t="s">
        <v>49</v>
      </c>
      <c r="B25" s="493">
        <f t="shared" si="0"/>
        <v>35.765414083049173</v>
      </c>
      <c r="C25" s="323"/>
      <c r="D25" s="125">
        <f t="shared" si="1"/>
        <v>47.3291291202762</v>
      </c>
      <c r="E25" s="323"/>
      <c r="F25" s="125">
        <f t="shared" si="2"/>
        <v>16.905456796674624</v>
      </c>
      <c r="G25" s="323"/>
      <c r="H25" s="249">
        <f t="shared" si="3"/>
        <v>100</v>
      </c>
      <c r="I25" s="421"/>
    </row>
    <row r="26" spans="1:9" ht="10.7" customHeight="1" x14ac:dyDescent="0.3">
      <c r="A26" s="189" t="s">
        <v>50</v>
      </c>
      <c r="B26" s="493">
        <f t="shared" si="0"/>
        <v>29.101937750452873</v>
      </c>
      <c r="C26" s="323"/>
      <c r="D26" s="125">
        <f t="shared" si="1"/>
        <v>45.951583685568423</v>
      </c>
      <c r="E26" s="323"/>
      <c r="F26" s="125">
        <f t="shared" si="2"/>
        <v>24.946478563978701</v>
      </c>
      <c r="G26" s="323"/>
      <c r="H26" s="249">
        <f t="shared" si="3"/>
        <v>100</v>
      </c>
      <c r="I26" s="421"/>
    </row>
    <row r="27" spans="1:9" ht="10.7" customHeight="1" x14ac:dyDescent="0.3">
      <c r="A27" s="189" t="s">
        <v>51</v>
      </c>
      <c r="B27" s="493">
        <f t="shared" si="0"/>
        <v>26.983281469882865</v>
      </c>
      <c r="C27" s="323"/>
      <c r="D27" s="125">
        <f t="shared" si="1"/>
        <v>56.970183471085299</v>
      </c>
      <c r="E27" s="323"/>
      <c r="F27" s="125">
        <f t="shared" si="2"/>
        <v>16.046535059031839</v>
      </c>
      <c r="G27" s="323"/>
      <c r="H27" s="249">
        <f t="shared" si="3"/>
        <v>100</v>
      </c>
      <c r="I27" s="421"/>
    </row>
    <row r="28" spans="1:9" ht="10.7" customHeight="1" x14ac:dyDescent="0.3">
      <c r="A28" s="189" t="s">
        <v>52</v>
      </c>
      <c r="B28" s="493">
        <f t="shared" si="0"/>
        <v>35.729332424035768</v>
      </c>
      <c r="C28" s="323"/>
      <c r="D28" s="125">
        <f t="shared" si="1"/>
        <v>40.075774797302415</v>
      </c>
      <c r="E28" s="323"/>
      <c r="F28" s="125">
        <f t="shared" si="2"/>
        <v>24.194892778661817</v>
      </c>
      <c r="G28" s="323"/>
      <c r="H28" s="249">
        <f t="shared" si="3"/>
        <v>100</v>
      </c>
      <c r="I28" s="421"/>
    </row>
    <row r="29" spans="1:9" ht="10.7" customHeight="1" x14ac:dyDescent="0.3">
      <c r="A29" s="189" t="s">
        <v>53</v>
      </c>
      <c r="B29" s="493">
        <f t="shared" si="0"/>
        <v>50.656197873666834</v>
      </c>
      <c r="C29" s="323"/>
      <c r="D29" s="125">
        <f t="shared" si="1"/>
        <v>40.168960927364324</v>
      </c>
      <c r="E29" s="323"/>
      <c r="F29" s="125">
        <f t="shared" si="2"/>
        <v>9.1748411989688456</v>
      </c>
      <c r="G29" s="323"/>
      <c r="H29" s="249">
        <f t="shared" si="3"/>
        <v>100</v>
      </c>
      <c r="I29" s="421"/>
    </row>
    <row r="30" spans="1:9" ht="10.7" customHeight="1" x14ac:dyDescent="0.3">
      <c r="A30" s="189" t="s">
        <v>54</v>
      </c>
      <c r="B30" s="493">
        <f t="shared" si="0"/>
        <v>58.917665594646394</v>
      </c>
      <c r="C30" s="323"/>
      <c r="D30" s="125">
        <f t="shared" si="1"/>
        <v>32.238167170191339</v>
      </c>
      <c r="E30" s="323"/>
      <c r="F30" s="125">
        <f t="shared" si="2"/>
        <v>8.8441672351622653</v>
      </c>
      <c r="G30" s="323"/>
      <c r="H30" s="249">
        <f t="shared" si="3"/>
        <v>100</v>
      </c>
      <c r="I30" s="421"/>
    </row>
    <row r="31" spans="1:9" ht="10.7" customHeight="1" x14ac:dyDescent="0.3">
      <c r="A31" s="189" t="s">
        <v>55</v>
      </c>
      <c r="B31" s="493">
        <f t="shared" si="0"/>
        <v>36.061268651652355</v>
      </c>
      <c r="C31" s="323"/>
      <c r="D31" s="125">
        <f t="shared" si="1"/>
        <v>47.444827300213376</v>
      </c>
      <c r="E31" s="323"/>
      <c r="F31" s="125">
        <f t="shared" si="2"/>
        <v>16.493904048134269</v>
      </c>
      <c r="G31" s="323"/>
      <c r="H31" s="249">
        <f t="shared" si="3"/>
        <v>100</v>
      </c>
      <c r="I31" s="421"/>
    </row>
    <row r="32" spans="1:9" ht="10.7" customHeight="1" x14ac:dyDescent="0.3">
      <c r="A32" s="189" t="s">
        <v>56</v>
      </c>
      <c r="B32" s="493">
        <f t="shared" si="0"/>
        <v>22.93550766467834</v>
      </c>
      <c r="C32" s="323"/>
      <c r="D32" s="125">
        <f t="shared" si="1"/>
        <v>48.504145019562564</v>
      </c>
      <c r="E32" s="323"/>
      <c r="F32" s="125">
        <f t="shared" si="2"/>
        <v>28.560347315759095</v>
      </c>
      <c r="G32" s="323"/>
      <c r="H32" s="249">
        <f t="shared" si="3"/>
        <v>100</v>
      </c>
      <c r="I32" s="421"/>
    </row>
    <row r="33" spans="1:9" ht="10.7" customHeight="1" x14ac:dyDescent="0.3">
      <c r="A33" s="189" t="s">
        <v>57</v>
      </c>
      <c r="B33" s="493">
        <f t="shared" si="0"/>
        <v>33.534841916151414</v>
      </c>
      <c r="C33" s="323"/>
      <c r="D33" s="125">
        <f t="shared" si="1"/>
        <v>50.520961103032448</v>
      </c>
      <c r="E33" s="323"/>
      <c r="F33" s="125">
        <f t="shared" si="2"/>
        <v>15.944196980816146</v>
      </c>
      <c r="G33" s="323"/>
      <c r="H33" s="249">
        <f t="shared" si="3"/>
        <v>100</v>
      </c>
      <c r="I33" s="421"/>
    </row>
    <row r="34" spans="1:9" ht="10.7" customHeight="1" x14ac:dyDescent="0.3">
      <c r="A34" s="189" t="s">
        <v>58</v>
      </c>
      <c r="B34" s="493">
        <f t="shared" si="0"/>
        <v>32.604603716680714</v>
      </c>
      <c r="C34" s="323"/>
      <c r="D34" s="125">
        <f t="shared" si="1"/>
        <v>45.50139708165166</v>
      </c>
      <c r="E34" s="323"/>
      <c r="F34" s="125">
        <f t="shared" si="2"/>
        <v>21.893999201667626</v>
      </c>
      <c r="G34" s="323"/>
      <c r="H34" s="249">
        <f t="shared" si="3"/>
        <v>100</v>
      </c>
      <c r="I34" s="421"/>
    </row>
    <row r="35" spans="1:9" ht="10.7" customHeight="1" x14ac:dyDescent="0.3">
      <c r="A35" s="291" t="s">
        <v>59</v>
      </c>
      <c r="B35" s="117">
        <f t="shared" si="0"/>
        <v>28.043130076650268</v>
      </c>
      <c r="C35" s="324"/>
      <c r="D35" s="151">
        <f t="shared" si="1"/>
        <v>44.366474424113548</v>
      </c>
      <c r="E35" s="324"/>
      <c r="F35" s="151">
        <f t="shared" si="2"/>
        <v>27.590395499236188</v>
      </c>
      <c r="G35" s="324"/>
      <c r="H35" s="250">
        <f t="shared" si="3"/>
        <v>100</v>
      </c>
      <c r="I35" s="422"/>
    </row>
    <row r="36" spans="1:9" ht="10.7" customHeight="1" x14ac:dyDescent="0.3">
      <c r="A36" s="34" t="s">
        <v>25</v>
      </c>
      <c r="B36" s="67">
        <f t="shared" si="0"/>
        <v>47.156488960343793</v>
      </c>
      <c r="C36" s="34" t="s">
        <v>20</v>
      </c>
      <c r="D36" s="36">
        <f t="shared" si="0"/>
        <v>39.611372895090774</v>
      </c>
      <c r="E36" s="34" t="s">
        <v>20</v>
      </c>
      <c r="F36" s="36">
        <f t="shared" si="2"/>
        <v>13.232138144565436</v>
      </c>
      <c r="G36" s="34" t="s">
        <v>20</v>
      </c>
      <c r="H36" s="36">
        <f t="shared" si="0"/>
        <v>100</v>
      </c>
      <c r="I36" s="34" t="s">
        <v>20</v>
      </c>
    </row>
    <row r="37" spans="1:9" ht="6" customHeight="1" x14ac:dyDescent="0.3">
      <c r="A37" s="34"/>
      <c r="B37" s="67"/>
      <c r="D37" s="36"/>
      <c r="F37" s="36"/>
      <c r="H37" s="36"/>
    </row>
    <row r="38" spans="1:9" ht="16.5" customHeight="1" x14ac:dyDescent="0.3">
      <c r="A38" s="39" t="s">
        <v>500</v>
      </c>
      <c r="B38" s="39"/>
      <c r="C38" s="39"/>
      <c r="D38" s="39"/>
      <c r="E38" s="39"/>
      <c r="F38" s="39"/>
      <c r="G38" s="39"/>
      <c r="H38" s="39"/>
      <c r="I38" s="39"/>
    </row>
    <row r="39" spans="1:9" x14ac:dyDescent="0.3">
      <c r="A39" s="39" t="s">
        <v>44</v>
      </c>
      <c r="B39" s="39"/>
      <c r="C39" s="39"/>
      <c r="D39" s="39"/>
      <c r="E39" s="39"/>
      <c r="F39" s="39"/>
      <c r="G39" s="39"/>
      <c r="H39" s="39"/>
    </row>
    <row r="40" spans="1:9" x14ac:dyDescent="0.3">
      <c r="A40" s="39" t="s">
        <v>45</v>
      </c>
      <c r="B40" s="39"/>
      <c r="C40" s="39"/>
      <c r="D40" s="39"/>
      <c r="E40" s="39"/>
      <c r="F40" s="39"/>
      <c r="G40" s="39"/>
      <c r="H40" s="39"/>
    </row>
    <row r="41" spans="1:9" ht="18" customHeight="1" x14ac:dyDescent="0.3">
      <c r="A41" s="69" t="s">
        <v>46</v>
      </c>
      <c r="B41" s="69"/>
      <c r="C41" s="69"/>
      <c r="D41" s="69"/>
      <c r="E41" s="69"/>
      <c r="F41" s="69"/>
      <c r="G41" s="69"/>
      <c r="H41" s="69"/>
      <c r="I41" s="345"/>
    </row>
    <row r="42" spans="1:9" ht="13.5" customHeight="1" x14ac:dyDescent="0.3"/>
    <row r="44" spans="1:9" ht="13.5" customHeight="1" x14ac:dyDescent="0.3"/>
    <row r="45" spans="1:9" ht="36.75" customHeight="1" x14ac:dyDescent="0.3"/>
    <row r="47" spans="1:9" ht="24" customHeight="1" x14ac:dyDescent="0.3"/>
    <row r="51" ht="12.75" customHeight="1" x14ac:dyDescent="0.3"/>
    <row r="53" ht="13.5" customHeight="1" x14ac:dyDescent="0.3"/>
    <row r="55" ht="12.75" customHeight="1" x14ac:dyDescent="0.3"/>
    <row r="64" ht="12.75" customHeight="1" x14ac:dyDescent="0.3"/>
    <row r="66" ht="13.5" customHeight="1" x14ac:dyDescent="0.3"/>
    <row r="68" ht="12.75" customHeight="1" x14ac:dyDescent="0.3"/>
    <row r="77" ht="12.75" customHeight="1" x14ac:dyDescent="0.3"/>
    <row r="79" ht="13.5" customHeight="1" x14ac:dyDescent="0.3"/>
  </sheetData>
  <mergeCells count="72">
    <mergeCell ref="A39:H39"/>
    <mergeCell ref="A40:H40"/>
    <mergeCell ref="A41:H41"/>
    <mergeCell ref="B19:C19"/>
    <mergeCell ref="D19:E19"/>
    <mergeCell ref="F19:G19"/>
    <mergeCell ref="H19:I19"/>
    <mergeCell ref="A21:B21"/>
    <mergeCell ref="A38:I3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I1"/>
    <mergeCell ref="A2:I2"/>
    <mergeCell ref="A3:H3"/>
    <mergeCell ref="B4:C4"/>
    <mergeCell ref="D4:E4"/>
    <mergeCell ref="F4:G4"/>
    <mergeCell ref="H4:I4"/>
  </mergeCells>
  <pageMargins left="1.05" right="1.05" top="0.5" bottom="0.25" header="0" footer="0"/>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3D68-12C8-48B7-A7C5-2C5DEB7874CD}">
  <sheetPr>
    <tabColor theme="0"/>
  </sheetPr>
  <dimension ref="A1:I81"/>
  <sheetViews>
    <sheetView showGridLines="0" view="pageLayout" zoomScale="145" zoomScaleNormal="130" zoomScaleSheetLayoutView="100" zoomScalePageLayoutView="145" workbookViewId="0">
      <selection activeCell="L4" sqref="L4"/>
    </sheetView>
  </sheetViews>
  <sheetFormatPr defaultColWidth="7.109375" defaultRowHeight="8.25" x14ac:dyDescent="0.3"/>
  <cols>
    <col min="1" max="1" width="15" style="58" customWidth="1"/>
    <col min="2" max="2" width="7.6640625" style="58" customWidth="1"/>
    <col min="3" max="3" width="0.88671875" style="58" customWidth="1"/>
    <col min="4" max="4" width="7.77734375" style="58" customWidth="1"/>
    <col min="5" max="5" width="0.88671875" style="58" customWidth="1"/>
    <col min="6" max="6" width="7.88671875" style="58" customWidth="1"/>
    <col min="7" max="7" width="0.88671875" style="58" customWidth="1"/>
    <col min="8" max="8" width="7.88671875" style="58" customWidth="1"/>
    <col min="9" max="9" width="0.88671875" style="58" customWidth="1"/>
    <col min="10" max="16384" width="7.109375" style="58"/>
  </cols>
  <sheetData>
    <row r="1" spans="1:9" ht="3.95" customHeight="1" x14ac:dyDescent="0.15">
      <c r="A1" s="3"/>
      <c r="B1" s="3"/>
      <c r="C1" s="3"/>
      <c r="D1" s="3"/>
      <c r="E1" s="3"/>
      <c r="F1" s="3"/>
      <c r="G1" s="3"/>
      <c r="H1" s="3"/>
      <c r="I1" s="3"/>
    </row>
    <row r="2" spans="1:9" ht="12.75" customHeight="1" x14ac:dyDescent="0.3">
      <c r="A2" s="191" t="s">
        <v>506</v>
      </c>
      <c r="B2" s="191"/>
      <c r="C2" s="191"/>
      <c r="D2" s="191"/>
      <c r="E2" s="191"/>
      <c r="F2" s="191"/>
      <c r="G2" s="191"/>
      <c r="H2" s="191"/>
    </row>
    <row r="3" spans="1:9" ht="9.75" customHeight="1" x14ac:dyDescent="0.3">
      <c r="A3" s="8" t="s">
        <v>507</v>
      </c>
      <c r="B3" s="8"/>
      <c r="C3" s="8"/>
      <c r="D3" s="8"/>
      <c r="E3" s="8"/>
      <c r="F3" s="8"/>
      <c r="G3" s="8"/>
      <c r="H3" s="8"/>
    </row>
    <row r="4" spans="1:9" ht="18.75" customHeight="1" x14ac:dyDescent="0.15">
      <c r="B4" s="101" t="s">
        <v>508</v>
      </c>
      <c r="C4" s="101"/>
      <c r="D4" s="101" t="s">
        <v>509</v>
      </c>
      <c r="E4" s="101"/>
      <c r="F4" s="101" t="s">
        <v>510</v>
      </c>
      <c r="G4" s="101"/>
      <c r="H4" s="101" t="s">
        <v>0</v>
      </c>
      <c r="I4" s="101"/>
    </row>
    <row r="5" spans="1:9" ht="10.7" customHeight="1" x14ac:dyDescent="0.3">
      <c r="A5" s="167" t="s">
        <v>231</v>
      </c>
      <c r="B5" s="204">
        <v>61872698</v>
      </c>
      <c r="C5" s="204"/>
      <c r="D5" s="204">
        <v>5903957</v>
      </c>
      <c r="E5" s="204">
        <v>5824338</v>
      </c>
      <c r="F5" s="204">
        <v>2959998</v>
      </c>
      <c r="G5" s="204">
        <v>2950082</v>
      </c>
      <c r="H5" s="204">
        <v>70736653</v>
      </c>
      <c r="I5" s="204">
        <v>70984465</v>
      </c>
    </row>
    <row r="6" spans="1:9" ht="10.7" customHeight="1" x14ac:dyDescent="0.3">
      <c r="A6" s="207" t="s">
        <v>232</v>
      </c>
      <c r="B6" s="204">
        <v>2131121</v>
      </c>
      <c r="C6" s="204">
        <v>2154862</v>
      </c>
      <c r="D6" s="204">
        <v>112369</v>
      </c>
      <c r="E6" s="204">
        <v>122916</v>
      </c>
      <c r="F6" s="204">
        <v>292796</v>
      </c>
      <c r="G6" s="204">
        <v>301655</v>
      </c>
      <c r="H6" s="204">
        <v>2536286</v>
      </c>
      <c r="I6" s="204">
        <v>2579433</v>
      </c>
    </row>
    <row r="7" spans="1:9" ht="10.5" customHeight="1" x14ac:dyDescent="0.3">
      <c r="A7" s="189" t="s">
        <v>30</v>
      </c>
      <c r="B7" s="147">
        <v>351170</v>
      </c>
      <c r="C7" s="147"/>
      <c r="D7" s="147">
        <v>29263</v>
      </c>
      <c r="E7" s="147">
        <v>29738</v>
      </c>
      <c r="F7" s="147">
        <v>63352</v>
      </c>
      <c r="G7" s="147">
        <v>67516</v>
      </c>
      <c r="H7" s="147">
        <v>443785</v>
      </c>
      <c r="I7" s="147">
        <v>477910</v>
      </c>
    </row>
    <row r="8" spans="1:9" ht="10.5" customHeight="1" x14ac:dyDescent="0.3">
      <c r="A8" s="189" t="s">
        <v>49</v>
      </c>
      <c r="B8" s="147">
        <v>359332</v>
      </c>
      <c r="C8" s="147"/>
      <c r="D8" s="147">
        <v>19091</v>
      </c>
      <c r="E8" s="147"/>
      <c r="F8" s="147">
        <v>48862</v>
      </c>
      <c r="G8" s="147"/>
      <c r="H8" s="147">
        <v>427285</v>
      </c>
      <c r="I8" s="147"/>
    </row>
    <row r="9" spans="1:9" ht="10.5" customHeight="1" x14ac:dyDescent="0.3">
      <c r="A9" s="189" t="s">
        <v>50</v>
      </c>
      <c r="B9" s="147" t="s">
        <v>233</v>
      </c>
      <c r="C9" s="147"/>
      <c r="D9" s="147" t="s">
        <v>233</v>
      </c>
      <c r="E9" s="147"/>
      <c r="F9" s="147" t="s">
        <v>233</v>
      </c>
      <c r="G9" s="147"/>
      <c r="H9" s="147" t="s">
        <v>233</v>
      </c>
      <c r="I9" s="147"/>
    </row>
    <row r="10" spans="1:9" ht="10.5" customHeight="1" x14ac:dyDescent="0.3">
      <c r="A10" s="189" t="s">
        <v>51</v>
      </c>
      <c r="B10" s="147">
        <v>256475</v>
      </c>
      <c r="C10" s="147"/>
      <c r="D10" s="147">
        <v>5040</v>
      </c>
      <c r="E10" s="147"/>
      <c r="F10" s="147">
        <v>17116</v>
      </c>
      <c r="G10" s="147"/>
      <c r="H10" s="147">
        <v>278631</v>
      </c>
      <c r="I10" s="147"/>
    </row>
    <row r="11" spans="1:9" ht="10.5" customHeight="1" x14ac:dyDescent="0.3">
      <c r="A11" s="189" t="s">
        <v>52</v>
      </c>
      <c r="B11" s="147">
        <v>13259</v>
      </c>
      <c r="C11" s="147"/>
      <c r="D11" s="147">
        <v>1735</v>
      </c>
      <c r="E11" s="147"/>
      <c r="F11" s="494">
        <v>2297</v>
      </c>
      <c r="G11" s="494"/>
      <c r="H11" s="147">
        <v>17291</v>
      </c>
      <c r="I11" s="147"/>
    </row>
    <row r="12" spans="1:9" ht="10.5" customHeight="1" x14ac:dyDescent="0.3">
      <c r="A12" s="189" t="s">
        <v>53</v>
      </c>
      <c r="B12" s="147">
        <v>192378</v>
      </c>
      <c r="C12" s="147">
        <v>624163</v>
      </c>
      <c r="D12" s="147">
        <v>3248</v>
      </c>
      <c r="E12" s="147">
        <v>30158</v>
      </c>
      <c r="F12" s="147">
        <v>14835</v>
      </c>
      <c r="G12" s="147">
        <v>67386</v>
      </c>
      <c r="H12" s="147">
        <v>210461</v>
      </c>
      <c r="I12" s="147">
        <v>721707</v>
      </c>
    </row>
    <row r="13" spans="1:9" ht="10.7" customHeight="1" x14ac:dyDescent="0.3">
      <c r="A13" s="189" t="s">
        <v>54</v>
      </c>
      <c r="B13" s="147">
        <v>36991</v>
      </c>
      <c r="C13" s="147">
        <v>237169</v>
      </c>
      <c r="D13" s="147">
        <v>794</v>
      </c>
      <c r="E13" s="147">
        <v>6232</v>
      </c>
      <c r="F13" s="147">
        <v>1428</v>
      </c>
      <c r="G13" s="147">
        <v>21192</v>
      </c>
      <c r="H13" s="147">
        <v>39213</v>
      </c>
      <c r="I13" s="147">
        <v>264593</v>
      </c>
    </row>
    <row r="14" spans="1:9" ht="10.7" customHeight="1" x14ac:dyDescent="0.3">
      <c r="A14" s="189" t="s">
        <v>55</v>
      </c>
      <c r="B14" s="147">
        <v>201284</v>
      </c>
      <c r="C14" s="147">
        <v>208988</v>
      </c>
      <c r="D14" s="147">
        <v>22150</v>
      </c>
      <c r="E14" s="147">
        <v>22810</v>
      </c>
      <c r="F14" s="147">
        <v>36888</v>
      </c>
      <c r="G14" s="147">
        <v>32925</v>
      </c>
      <c r="H14" s="147">
        <v>260322</v>
      </c>
      <c r="I14" s="147">
        <v>264723</v>
      </c>
    </row>
    <row r="15" spans="1:9" ht="10.7" customHeight="1" x14ac:dyDescent="0.3">
      <c r="A15" s="189" t="s">
        <v>56</v>
      </c>
      <c r="B15" s="147">
        <v>204887</v>
      </c>
      <c r="C15" s="147">
        <v>192562</v>
      </c>
      <c r="D15" s="147">
        <v>17075</v>
      </c>
      <c r="E15" s="147">
        <v>17586</v>
      </c>
      <c r="F15" s="147">
        <v>60750</v>
      </c>
      <c r="G15" s="147">
        <v>56377</v>
      </c>
      <c r="H15" s="147">
        <v>282712</v>
      </c>
      <c r="I15" s="147">
        <v>266525</v>
      </c>
    </row>
    <row r="16" spans="1:9" ht="10.7" customHeight="1" x14ac:dyDescent="0.3">
      <c r="A16" s="189" t="s">
        <v>57</v>
      </c>
      <c r="B16" s="147">
        <v>166799</v>
      </c>
      <c r="C16" s="147">
        <v>154296</v>
      </c>
      <c r="D16" s="147">
        <v>7488</v>
      </c>
      <c r="E16" s="147">
        <v>8194</v>
      </c>
      <c r="F16" s="147">
        <v>19474</v>
      </c>
      <c r="G16" s="147">
        <v>18701</v>
      </c>
      <c r="H16" s="147">
        <v>193761</v>
      </c>
      <c r="I16" s="147">
        <v>181191</v>
      </c>
    </row>
    <row r="17" spans="1:9" ht="10.7" customHeight="1" x14ac:dyDescent="0.3">
      <c r="A17" s="189" t="s">
        <v>58</v>
      </c>
      <c r="B17" s="147">
        <v>133958</v>
      </c>
      <c r="C17" s="147">
        <v>163313</v>
      </c>
      <c r="D17" s="147">
        <v>1124</v>
      </c>
      <c r="E17" s="147">
        <v>2275</v>
      </c>
      <c r="F17" s="147">
        <v>9088</v>
      </c>
      <c r="G17" s="147">
        <v>8609</v>
      </c>
      <c r="H17" s="147">
        <v>144170</v>
      </c>
      <c r="I17" s="147">
        <v>174197</v>
      </c>
    </row>
    <row r="18" spans="1:9" ht="10.7" customHeight="1" x14ac:dyDescent="0.3">
      <c r="A18" s="291" t="s">
        <v>59</v>
      </c>
      <c r="B18" s="150">
        <v>199651</v>
      </c>
      <c r="C18" s="150">
        <v>178545</v>
      </c>
      <c r="D18" s="150">
        <v>4988</v>
      </c>
      <c r="E18" s="150">
        <v>4940</v>
      </c>
      <c r="F18" s="150">
        <v>17605</v>
      </c>
      <c r="G18" s="150">
        <v>26601</v>
      </c>
      <c r="H18" s="150">
        <v>222244</v>
      </c>
      <c r="I18" s="150">
        <v>210086</v>
      </c>
    </row>
    <row r="19" spans="1:9" ht="10.7" customHeight="1" x14ac:dyDescent="0.3">
      <c r="A19" s="34" t="s">
        <v>0</v>
      </c>
      <c r="B19" s="11">
        <v>64003819</v>
      </c>
      <c r="C19" s="11"/>
      <c r="D19" s="11">
        <v>6016326</v>
      </c>
      <c r="E19" s="11">
        <v>5947254</v>
      </c>
      <c r="F19" s="11">
        <v>3252794</v>
      </c>
      <c r="G19" s="11">
        <v>3251737</v>
      </c>
      <c r="H19" s="11">
        <v>73272939</v>
      </c>
      <c r="I19" s="11">
        <v>73563898</v>
      </c>
    </row>
    <row r="20" spans="1:9" ht="7.5" customHeight="1" x14ac:dyDescent="0.3">
      <c r="A20" s="213"/>
      <c r="B20" s="85"/>
      <c r="C20" s="85"/>
      <c r="D20" s="85"/>
      <c r="E20" s="85"/>
      <c r="F20" s="85"/>
      <c r="G20" s="85"/>
      <c r="H20" s="85"/>
    </row>
    <row r="21" spans="1:9" ht="10.7" customHeight="1" x14ac:dyDescent="0.3">
      <c r="A21" s="70" t="s">
        <v>203</v>
      </c>
      <c r="B21" s="70"/>
      <c r="D21" s="10"/>
      <c r="E21" s="10"/>
      <c r="F21" s="10"/>
      <c r="G21" s="10"/>
      <c r="H21" s="10"/>
    </row>
    <row r="22" spans="1:9" ht="10.7" customHeight="1" x14ac:dyDescent="0.3">
      <c r="A22" s="167" t="s">
        <v>231</v>
      </c>
      <c r="B22" s="169">
        <f>(B5/$H5)*100</f>
        <v>87.469077735413919</v>
      </c>
      <c r="C22" s="172" t="s">
        <v>20</v>
      </c>
      <c r="D22" s="169">
        <f>(D5/$H5)*100</f>
        <v>8.3463900956693546</v>
      </c>
      <c r="E22" s="172" t="s">
        <v>20</v>
      </c>
      <c r="F22" s="169">
        <f>(F5/$H5)*100</f>
        <v>4.1845321689167285</v>
      </c>
      <c r="G22" s="172" t="s">
        <v>20</v>
      </c>
      <c r="H22" s="169">
        <f>(H5/$H5)*100</f>
        <v>100</v>
      </c>
      <c r="I22" s="167" t="s">
        <v>20</v>
      </c>
    </row>
    <row r="23" spans="1:9" ht="10.7" customHeight="1" x14ac:dyDescent="0.3">
      <c r="A23" s="207" t="s">
        <v>232</v>
      </c>
      <c r="B23" s="266">
        <f>(B6/$H6)*100</f>
        <v>84.025263712373132</v>
      </c>
      <c r="C23" s="266"/>
      <c r="D23" s="266">
        <f>(D6/$H6)*100</f>
        <v>4.4304546096142161</v>
      </c>
      <c r="E23" s="266"/>
      <c r="F23" s="266">
        <f>(F6/$H6)*100</f>
        <v>11.544281678012654</v>
      </c>
      <c r="G23" s="266"/>
      <c r="H23" s="326">
        <f>(H6/$H6)*100</f>
        <v>100</v>
      </c>
      <c r="I23" s="459"/>
    </row>
    <row r="24" spans="1:9" ht="10.7" customHeight="1" x14ac:dyDescent="0.3">
      <c r="A24" s="189" t="s">
        <v>30</v>
      </c>
      <c r="B24" s="125">
        <f>(B7/$H7)*100</f>
        <v>79.130660116948519</v>
      </c>
      <c r="C24" s="125"/>
      <c r="D24" s="125">
        <f>(D7/$H7)*100</f>
        <v>6.593958786349245</v>
      </c>
      <c r="E24" s="125"/>
      <c r="F24" s="125">
        <f>(F7/$H7)*100</f>
        <v>14.275381096702233</v>
      </c>
      <c r="G24" s="125"/>
      <c r="H24" s="249">
        <f>(H7/$H7)*100</f>
        <v>100</v>
      </c>
      <c r="I24" s="459"/>
    </row>
    <row r="25" spans="1:9" ht="10.7" customHeight="1" x14ac:dyDescent="0.3">
      <c r="A25" s="189" t="s">
        <v>49</v>
      </c>
      <c r="B25" s="125">
        <f>(B8/$H8)*100</f>
        <v>84.096563183823449</v>
      </c>
      <c r="C25" s="125"/>
      <c r="D25" s="125">
        <f>(D8/$H8)*100</f>
        <v>4.4679780474390629</v>
      </c>
      <c r="E25" s="125"/>
      <c r="F25" s="125">
        <f>(F8/$H8)*100</f>
        <v>11.435458768737494</v>
      </c>
      <c r="G25" s="125"/>
      <c r="H25" s="249">
        <f>(H8/$H8)*100</f>
        <v>100</v>
      </c>
      <c r="I25" s="459"/>
    </row>
    <row r="26" spans="1:9" ht="10.7" customHeight="1" x14ac:dyDescent="0.3">
      <c r="A26" s="189" t="s">
        <v>50</v>
      </c>
      <c r="B26" s="125" t="s">
        <v>233</v>
      </c>
      <c r="C26" s="125"/>
      <c r="D26" s="125" t="s">
        <v>233</v>
      </c>
      <c r="E26" s="125"/>
      <c r="F26" s="125" t="s">
        <v>233</v>
      </c>
      <c r="G26" s="125"/>
      <c r="H26" s="249" t="s">
        <v>233</v>
      </c>
      <c r="I26" s="459"/>
    </row>
    <row r="27" spans="1:9" ht="10.7" customHeight="1" x14ac:dyDescent="0.3">
      <c r="A27" s="189" t="s">
        <v>51</v>
      </c>
      <c r="B27" s="125">
        <f t="shared" ref="B27:H36" si="0">(B10/$H10)*100</f>
        <v>92.048264550606362</v>
      </c>
      <c r="C27" s="125"/>
      <c r="D27" s="125">
        <f t="shared" ref="D27:D36" si="1">(D10/$H10)*100</f>
        <v>1.8088439549081041</v>
      </c>
      <c r="E27" s="125"/>
      <c r="F27" s="125">
        <f t="shared" ref="F27:F35" si="2">(F10/$H10)*100</f>
        <v>6.1428914944855384</v>
      </c>
      <c r="G27" s="125"/>
      <c r="H27" s="249">
        <f t="shared" ref="H27:H34" si="3">(H10/$H10)*100</f>
        <v>100</v>
      </c>
      <c r="I27" s="459"/>
    </row>
    <row r="28" spans="1:9" ht="10.7" customHeight="1" x14ac:dyDescent="0.3">
      <c r="A28" s="189" t="s">
        <v>52</v>
      </c>
      <c r="B28" s="125">
        <f t="shared" si="0"/>
        <v>76.681510612457345</v>
      </c>
      <c r="C28" s="125"/>
      <c r="D28" s="125">
        <f t="shared" si="1"/>
        <v>10.03412179746689</v>
      </c>
      <c r="E28" s="125"/>
      <c r="F28" s="125">
        <f t="shared" si="2"/>
        <v>13.284367590075764</v>
      </c>
      <c r="G28" s="125"/>
      <c r="H28" s="249">
        <f t="shared" si="3"/>
        <v>100</v>
      </c>
      <c r="I28" s="459"/>
    </row>
    <row r="29" spans="1:9" ht="10.7" customHeight="1" x14ac:dyDescent="0.3">
      <c r="A29" s="189" t="s">
        <v>53</v>
      </c>
      <c r="B29" s="125">
        <f t="shared" si="0"/>
        <v>91.40790930386153</v>
      </c>
      <c r="C29" s="125"/>
      <c r="D29" s="125">
        <f t="shared" si="1"/>
        <v>1.5432788022483976</v>
      </c>
      <c r="E29" s="125"/>
      <c r="F29" s="125">
        <f t="shared" si="2"/>
        <v>7.048811893890079</v>
      </c>
      <c r="G29" s="125"/>
      <c r="H29" s="249">
        <f t="shared" si="3"/>
        <v>100</v>
      </c>
      <c r="I29" s="459"/>
    </row>
    <row r="30" spans="1:9" ht="10.7" customHeight="1" x14ac:dyDescent="0.3">
      <c r="A30" s="189" t="s">
        <v>54</v>
      </c>
      <c r="B30" s="125">
        <f t="shared" si="0"/>
        <v>94.333511845561418</v>
      </c>
      <c r="C30" s="125"/>
      <c r="D30" s="125">
        <f t="shared" si="1"/>
        <v>2.0248387014510492</v>
      </c>
      <c r="E30" s="125"/>
      <c r="F30" s="125">
        <f t="shared" si="2"/>
        <v>3.6416494529875298</v>
      </c>
      <c r="G30" s="125"/>
      <c r="H30" s="249">
        <f t="shared" si="3"/>
        <v>100</v>
      </c>
      <c r="I30" s="459"/>
    </row>
    <row r="31" spans="1:9" ht="10.7" customHeight="1" x14ac:dyDescent="0.3">
      <c r="A31" s="189" t="s">
        <v>55</v>
      </c>
      <c r="B31" s="125">
        <f t="shared" si="0"/>
        <v>77.321163789460741</v>
      </c>
      <c r="C31" s="125"/>
      <c r="D31" s="125">
        <f t="shared" si="1"/>
        <v>8.5086930801084808</v>
      </c>
      <c r="E31" s="125"/>
      <c r="F31" s="125">
        <f t="shared" si="2"/>
        <v>14.170143130430773</v>
      </c>
      <c r="G31" s="125"/>
      <c r="H31" s="249">
        <f t="shared" si="3"/>
        <v>100</v>
      </c>
      <c r="I31" s="459"/>
    </row>
    <row r="32" spans="1:9" ht="10.7" customHeight="1" x14ac:dyDescent="0.3">
      <c r="A32" s="189" t="s">
        <v>56</v>
      </c>
      <c r="B32" s="125">
        <f t="shared" si="0"/>
        <v>72.471985624946939</v>
      </c>
      <c r="C32" s="125"/>
      <c r="D32" s="125">
        <f t="shared" si="1"/>
        <v>6.0397153286737035</v>
      </c>
      <c r="E32" s="125"/>
      <c r="F32" s="125">
        <f t="shared" si="2"/>
        <v>21.488299046379357</v>
      </c>
      <c r="G32" s="125"/>
      <c r="H32" s="249">
        <f t="shared" si="3"/>
        <v>100</v>
      </c>
      <c r="I32" s="459"/>
    </row>
    <row r="33" spans="1:9" ht="10.7" customHeight="1" x14ac:dyDescent="0.3">
      <c r="A33" s="189" t="s">
        <v>57</v>
      </c>
      <c r="B33" s="125">
        <f t="shared" si="0"/>
        <v>86.084919049757175</v>
      </c>
      <c r="C33" s="125"/>
      <c r="D33" s="125">
        <f t="shared" si="1"/>
        <v>3.8645547865669561</v>
      </c>
      <c r="E33" s="125"/>
      <c r="F33" s="125">
        <f t="shared" si="2"/>
        <v>10.050526163675869</v>
      </c>
      <c r="G33" s="125"/>
      <c r="H33" s="249">
        <f t="shared" si="3"/>
        <v>100</v>
      </c>
      <c r="I33" s="459"/>
    </row>
    <row r="34" spans="1:9" ht="10.7" customHeight="1" x14ac:dyDescent="0.3">
      <c r="A34" s="189" t="s">
        <v>58</v>
      </c>
      <c r="B34" s="125">
        <f t="shared" si="0"/>
        <v>92.916695567732546</v>
      </c>
      <c r="C34" s="125"/>
      <c r="D34" s="125">
        <f t="shared" si="1"/>
        <v>0.77963515294444063</v>
      </c>
      <c r="E34" s="125"/>
      <c r="F34" s="125">
        <f t="shared" si="2"/>
        <v>6.3036692793230209</v>
      </c>
      <c r="G34" s="125"/>
      <c r="H34" s="249">
        <f t="shared" si="3"/>
        <v>100</v>
      </c>
      <c r="I34" s="459"/>
    </row>
    <row r="35" spans="1:9" ht="10.7" customHeight="1" x14ac:dyDescent="0.3">
      <c r="A35" s="189" t="s">
        <v>59</v>
      </c>
      <c r="B35" s="125">
        <f t="shared" si="0"/>
        <v>89.834146253667129</v>
      </c>
      <c r="C35" s="125"/>
      <c r="D35" s="125">
        <f t="shared" si="1"/>
        <v>2.244380050755026</v>
      </c>
      <c r="E35" s="125"/>
      <c r="F35" s="125">
        <f t="shared" si="2"/>
        <v>7.9214736955778342</v>
      </c>
      <c r="G35" s="125"/>
      <c r="H35" s="249">
        <v>100</v>
      </c>
      <c r="I35" s="459"/>
    </row>
    <row r="36" spans="1:9" ht="10.7" customHeight="1" x14ac:dyDescent="0.3">
      <c r="A36" s="177" t="s">
        <v>25</v>
      </c>
      <c r="B36" s="179">
        <f t="shared" si="0"/>
        <v>87.349872781819215</v>
      </c>
      <c r="C36" s="177" t="s">
        <v>20</v>
      </c>
      <c r="D36" s="179">
        <f t="shared" si="1"/>
        <v>8.2108430235069463</v>
      </c>
      <c r="E36" s="177" t="s">
        <v>20</v>
      </c>
      <c r="F36" s="179">
        <f t="shared" si="0"/>
        <v>4.4392841946738342</v>
      </c>
      <c r="G36" s="177" t="s">
        <v>20</v>
      </c>
      <c r="H36" s="179">
        <f t="shared" si="0"/>
        <v>100</v>
      </c>
      <c r="I36" s="177" t="s">
        <v>20</v>
      </c>
    </row>
    <row r="37" spans="1:9" ht="6" customHeight="1" x14ac:dyDescent="0.3">
      <c r="A37" s="34"/>
      <c r="B37" s="36"/>
      <c r="C37" s="34"/>
      <c r="D37" s="36"/>
      <c r="E37" s="34"/>
      <c r="F37" s="36"/>
      <c r="G37" s="34"/>
      <c r="H37" s="36"/>
      <c r="I37" s="34"/>
    </row>
    <row r="38" spans="1:9" ht="17.25" customHeight="1" x14ac:dyDescent="0.3">
      <c r="A38" s="39" t="s">
        <v>234</v>
      </c>
      <c r="B38" s="39"/>
      <c r="C38" s="39"/>
      <c r="D38" s="39"/>
      <c r="E38" s="39"/>
      <c r="F38" s="39"/>
      <c r="G38" s="39"/>
      <c r="H38" s="39"/>
      <c r="I38" s="39"/>
    </row>
    <row r="39" spans="1:9" ht="8.25" customHeight="1" x14ac:dyDescent="0.3">
      <c r="A39" s="39" t="s">
        <v>44</v>
      </c>
      <c r="B39" s="39"/>
      <c r="C39" s="39"/>
      <c r="D39" s="39"/>
      <c r="E39" s="39"/>
      <c r="F39" s="39"/>
      <c r="G39" s="39"/>
      <c r="H39" s="39"/>
    </row>
    <row r="40" spans="1:9" x14ac:dyDescent="0.3">
      <c r="A40" s="39" t="s">
        <v>45</v>
      </c>
      <c r="B40" s="39"/>
      <c r="C40" s="39"/>
      <c r="D40" s="39"/>
      <c r="E40" s="39"/>
      <c r="F40" s="39"/>
      <c r="G40" s="39"/>
      <c r="H40" s="39"/>
    </row>
    <row r="41" spans="1:9" ht="18" customHeight="1" x14ac:dyDescent="0.3">
      <c r="A41" s="69" t="s">
        <v>46</v>
      </c>
      <c r="B41" s="69"/>
      <c r="C41" s="69"/>
      <c r="D41" s="69"/>
      <c r="E41" s="69"/>
      <c r="F41" s="69"/>
      <c r="G41" s="69"/>
      <c r="H41" s="69"/>
      <c r="I41" s="349"/>
    </row>
    <row r="43" spans="1:9" ht="12.75" customHeight="1" x14ac:dyDescent="0.3">
      <c r="B43" s="10"/>
      <c r="C43" s="10"/>
      <c r="D43" s="10"/>
      <c r="E43" s="10"/>
      <c r="F43" s="10"/>
      <c r="G43" s="10"/>
      <c r="H43" s="10"/>
    </row>
    <row r="44" spans="1:9" x14ac:dyDescent="0.3">
      <c r="B44" s="10"/>
      <c r="C44" s="10"/>
      <c r="D44" s="10"/>
      <c r="E44" s="10"/>
      <c r="F44" s="10"/>
      <c r="G44" s="10"/>
      <c r="H44" s="10"/>
    </row>
    <row r="45" spans="1:9" ht="13.5" customHeight="1" x14ac:dyDescent="0.3"/>
    <row r="48" spans="1:9" ht="24" customHeight="1" x14ac:dyDescent="0.3"/>
    <row r="51" ht="12.75" customHeight="1" x14ac:dyDescent="0.3"/>
    <row r="53" ht="13.5" customHeight="1" x14ac:dyDescent="0.3"/>
    <row r="55" ht="12.75" customHeight="1" x14ac:dyDescent="0.3"/>
    <row r="59" ht="24" customHeight="1" x14ac:dyDescent="0.3"/>
    <row r="65" ht="12.75" customHeight="1" x14ac:dyDescent="0.3"/>
    <row r="67" ht="13.5" customHeight="1" x14ac:dyDescent="0.3"/>
    <row r="70" ht="24" customHeight="1" x14ac:dyDescent="0.3"/>
    <row r="73" ht="12.75" customHeight="1" x14ac:dyDescent="0.3"/>
    <row r="75" ht="13.5" customHeight="1" x14ac:dyDescent="0.3"/>
    <row r="77" ht="12.75" customHeight="1" x14ac:dyDescent="0.3"/>
    <row r="81" ht="24" customHeight="1" x14ac:dyDescent="0.3"/>
  </sheetData>
  <mergeCells count="72">
    <mergeCell ref="A39:H39"/>
    <mergeCell ref="A40:H40"/>
    <mergeCell ref="A41:H41"/>
    <mergeCell ref="B19:C19"/>
    <mergeCell ref="D19:E19"/>
    <mergeCell ref="F19:G19"/>
    <mergeCell ref="H19:I19"/>
    <mergeCell ref="A21:B21"/>
    <mergeCell ref="A38:I3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1:I1"/>
    <mergeCell ref="A2:H2"/>
    <mergeCell ref="A3:H3"/>
    <mergeCell ref="B4:C4"/>
    <mergeCell ref="D4:E4"/>
    <mergeCell ref="F4:G4"/>
    <mergeCell ref="H4:I4"/>
  </mergeCells>
  <pageMargins left="1.05" right="1.05" top="0.5" bottom="0.25" header="0" footer="0"/>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8DAD-EF14-45E3-BC2B-39167B96CA26}">
  <sheetPr>
    <tabColor theme="0"/>
  </sheetPr>
  <dimension ref="A1:H22"/>
  <sheetViews>
    <sheetView showGridLines="0" tabSelected="1" view="pageLayout" zoomScale="145" zoomScaleNormal="100" zoomScalePageLayoutView="145" workbookViewId="0">
      <selection activeCell="AE3" sqref="AE3"/>
    </sheetView>
  </sheetViews>
  <sheetFormatPr defaultColWidth="7.109375" defaultRowHeight="12.75" x14ac:dyDescent="0.2"/>
  <cols>
    <col min="1" max="1" width="8.88671875" style="278" customWidth="1"/>
    <col min="2" max="2" width="7.77734375" style="502" customWidth="1"/>
    <col min="3" max="3" width="8.21875" style="502" customWidth="1"/>
    <col min="4" max="4" width="7.109375" style="502" customWidth="1"/>
    <col min="5" max="5" width="0.88671875" style="278" customWidth="1"/>
    <col min="6" max="16384" width="7.109375" style="278"/>
  </cols>
  <sheetData>
    <row r="1" spans="1:8" ht="3" customHeight="1" x14ac:dyDescent="0.2">
      <c r="A1" s="3"/>
      <c r="B1" s="3"/>
      <c r="C1" s="3"/>
      <c r="D1" s="3"/>
      <c r="E1" s="3"/>
    </row>
    <row r="2" spans="1:8" ht="12.75" customHeight="1" x14ac:dyDescent="0.2">
      <c r="A2" s="73" t="s">
        <v>511</v>
      </c>
      <c r="B2" s="73"/>
      <c r="C2" s="73"/>
      <c r="D2" s="73"/>
    </row>
    <row r="3" spans="1:8" ht="9.75" customHeight="1" x14ac:dyDescent="0.2">
      <c r="A3" s="8" t="s">
        <v>241</v>
      </c>
      <c r="B3" s="8"/>
      <c r="C3" s="8"/>
      <c r="D3" s="8"/>
    </row>
    <row r="4" spans="1:8" ht="17.25" customHeight="1" x14ac:dyDescent="0.2">
      <c r="A4" s="1"/>
      <c r="B4" s="154" t="s">
        <v>206</v>
      </c>
      <c r="C4" s="154" t="s">
        <v>512</v>
      </c>
      <c r="D4" s="101" t="s">
        <v>513</v>
      </c>
      <c r="E4" s="101"/>
      <c r="F4" s="495"/>
      <c r="G4" s="495"/>
    </row>
    <row r="5" spans="1:8" ht="10.7" customHeight="1" x14ac:dyDescent="0.2">
      <c r="A5" s="109" t="s">
        <v>514</v>
      </c>
      <c r="B5" s="118">
        <v>9452628</v>
      </c>
      <c r="C5" s="118">
        <v>56111079</v>
      </c>
      <c r="D5" s="119">
        <f>100*B5/C5</f>
        <v>16.846277363513185</v>
      </c>
      <c r="E5" s="75" t="s">
        <v>20</v>
      </c>
      <c r="F5" s="495"/>
      <c r="G5" s="495"/>
      <c r="H5" s="496"/>
    </row>
    <row r="6" spans="1:8" ht="10.7" customHeight="1" x14ac:dyDescent="0.2">
      <c r="A6" s="112" t="s">
        <v>515</v>
      </c>
      <c r="B6" s="118">
        <v>5047500</v>
      </c>
      <c r="C6" s="118">
        <v>68308749</v>
      </c>
      <c r="D6" s="119">
        <f t="shared" ref="D6:D7" si="0">100*B6/C6</f>
        <v>7.3892437995021689</v>
      </c>
      <c r="E6" s="497"/>
      <c r="F6" s="495"/>
      <c r="G6" s="495"/>
      <c r="H6" s="496"/>
    </row>
    <row r="7" spans="1:8" ht="10.7" customHeight="1" x14ac:dyDescent="0.2">
      <c r="A7" s="112" t="s">
        <v>516</v>
      </c>
      <c r="B7" s="118">
        <v>15070445</v>
      </c>
      <c r="C7" s="118">
        <v>124753948</v>
      </c>
      <c r="D7" s="119">
        <f t="shared" si="0"/>
        <v>12.080134730485643</v>
      </c>
      <c r="E7" s="498"/>
      <c r="F7" s="495"/>
      <c r="G7" s="495"/>
      <c r="H7" s="496"/>
    </row>
    <row r="8" spans="1:8" ht="10.7" customHeight="1" x14ac:dyDescent="0.2">
      <c r="A8" s="115" t="s">
        <v>16</v>
      </c>
      <c r="B8" s="246">
        <v>15190049</v>
      </c>
      <c r="C8" s="246">
        <v>77993663</v>
      </c>
      <c r="D8" s="151">
        <f>100*B8/C8</f>
        <v>19.476004095358363</v>
      </c>
      <c r="E8" s="499"/>
      <c r="F8" s="495"/>
      <c r="G8" s="495"/>
      <c r="H8" s="496"/>
    </row>
    <row r="9" spans="1:8" ht="10.7" customHeight="1" x14ac:dyDescent="0.2">
      <c r="A9" s="34" t="s">
        <v>0</v>
      </c>
      <c r="B9" s="10">
        <v>44760622</v>
      </c>
      <c r="C9" s="10">
        <v>327167439</v>
      </c>
      <c r="D9" s="36">
        <f>100*B9/C9</f>
        <v>13.681258176795522</v>
      </c>
      <c r="E9" s="390" t="s">
        <v>20</v>
      </c>
      <c r="F9" s="496"/>
    </row>
    <row r="10" spans="1:8" ht="6" customHeight="1" x14ac:dyDescent="0.2">
      <c r="A10" s="34"/>
      <c r="B10" s="10"/>
      <c r="C10" s="10"/>
      <c r="D10" s="36"/>
      <c r="E10" s="390"/>
      <c r="F10" s="496"/>
    </row>
    <row r="11" spans="1:8" ht="16.5" customHeight="1" x14ac:dyDescent="0.2">
      <c r="A11" s="39" t="s">
        <v>517</v>
      </c>
      <c r="B11" s="39"/>
      <c r="C11" s="39"/>
      <c r="D11" s="39"/>
      <c r="E11" s="39"/>
    </row>
    <row r="12" spans="1:8" ht="8.25" customHeight="1" x14ac:dyDescent="0.2">
      <c r="A12" s="39" t="s">
        <v>44</v>
      </c>
      <c r="B12" s="39"/>
      <c r="C12" s="39"/>
      <c r="D12" s="39"/>
      <c r="E12" s="39"/>
    </row>
    <row r="13" spans="1:8" ht="8.25" customHeight="1" x14ac:dyDescent="0.2">
      <c r="A13" s="39" t="s">
        <v>45</v>
      </c>
      <c r="B13" s="500"/>
      <c r="C13" s="500"/>
      <c r="D13" s="500"/>
      <c r="E13" s="501"/>
    </row>
    <row r="14" spans="1:8" ht="18" customHeight="1" x14ac:dyDescent="0.2">
      <c r="A14" s="69" t="s">
        <v>46</v>
      </c>
      <c r="B14" s="69"/>
      <c r="C14" s="69"/>
      <c r="D14" s="69"/>
      <c r="E14" s="69"/>
    </row>
    <row r="15" spans="1:8" ht="9.1999999999999993" customHeight="1" x14ac:dyDescent="0.2">
      <c r="E15" s="501"/>
    </row>
    <row r="16" spans="1:8" ht="9.1999999999999993" customHeight="1" x14ac:dyDescent="0.2"/>
    <row r="17" ht="9.1999999999999993" customHeight="1" x14ac:dyDescent="0.2"/>
    <row r="18" ht="9.1999999999999993" customHeight="1" x14ac:dyDescent="0.2"/>
    <row r="19" ht="9.1999999999999993" customHeight="1" x14ac:dyDescent="0.2"/>
    <row r="20" ht="9.1999999999999993" customHeight="1" x14ac:dyDescent="0.2"/>
    <row r="21" ht="9.1999999999999993" customHeight="1" x14ac:dyDescent="0.2"/>
    <row r="22" ht="9.1999999999999993" customHeight="1" x14ac:dyDescent="0.2"/>
  </sheetData>
  <mergeCells count="8">
    <mergeCell ref="A13:D13"/>
    <mergeCell ref="A14:E14"/>
    <mergeCell ref="A1:E1"/>
    <mergeCell ref="A2:D2"/>
    <mergeCell ref="A3:D3"/>
    <mergeCell ref="D4:E4"/>
    <mergeCell ref="A11:E11"/>
    <mergeCell ref="A12:E12"/>
  </mergeCells>
  <pageMargins left="1.05" right="1.05" top="0.5" bottom="0.25" header="0" footer="0"/>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E9E7-795E-4483-A77C-619E465A8F73}">
  <sheetPr>
    <tabColor theme="0"/>
  </sheetPr>
  <dimension ref="A1:F67"/>
  <sheetViews>
    <sheetView showGridLines="0" view="pageLayout" zoomScale="145" zoomScaleNormal="115" zoomScaleSheetLayoutView="100" zoomScalePageLayoutView="145" workbookViewId="0">
      <selection activeCell="AE3" sqref="AE3"/>
    </sheetView>
  </sheetViews>
  <sheetFormatPr defaultColWidth="7.109375" defaultRowHeight="8.25" x14ac:dyDescent="0.15"/>
  <cols>
    <col min="1" max="1" width="8.44140625" style="1" customWidth="1"/>
    <col min="2" max="2" width="6" style="1" customWidth="1"/>
    <col min="3" max="4" width="6" style="154" customWidth="1"/>
    <col min="5" max="5" width="5.21875" style="154" customWidth="1"/>
    <col min="6" max="6" width="0.88671875" style="48" customWidth="1"/>
    <col min="7" max="8" width="9.33203125" style="1" customWidth="1"/>
    <col min="9" max="16384" width="7.109375" style="1"/>
  </cols>
  <sheetData>
    <row r="1" spans="1:6" ht="3.95" customHeight="1" x14ac:dyDescent="0.15">
      <c r="A1" s="99"/>
      <c r="B1" s="99"/>
      <c r="C1" s="503"/>
      <c r="D1" s="503"/>
      <c r="E1" s="503"/>
      <c r="F1" s="4"/>
    </row>
    <row r="2" spans="1:6" ht="12.75" customHeight="1" x14ac:dyDescent="0.15">
      <c r="A2" s="73" t="s">
        <v>518</v>
      </c>
      <c r="B2" s="73"/>
      <c r="C2" s="73"/>
      <c r="D2" s="73"/>
      <c r="E2" s="73"/>
    </row>
    <row r="3" spans="1:6" ht="9.75" customHeight="1" x14ac:dyDescent="0.15">
      <c r="A3" s="8" t="s">
        <v>241</v>
      </c>
      <c r="B3" s="8"/>
      <c r="C3" s="8"/>
      <c r="D3" s="8"/>
      <c r="E3" s="504"/>
    </row>
    <row r="4" spans="1:6" ht="18.75" customHeight="1" x14ac:dyDescent="0.15">
      <c r="B4" s="154" t="s">
        <v>206</v>
      </c>
      <c r="C4" s="154" t="s">
        <v>519</v>
      </c>
      <c r="D4" s="154" t="s">
        <v>512</v>
      </c>
      <c r="E4" s="101" t="s">
        <v>513</v>
      </c>
      <c r="F4" s="101"/>
    </row>
    <row r="5" spans="1:6" ht="10.7" customHeight="1" x14ac:dyDescent="0.15">
      <c r="A5" s="109" t="s">
        <v>520</v>
      </c>
      <c r="B5" s="118">
        <v>10609674</v>
      </c>
      <c r="C5" s="118">
        <v>28947371</v>
      </c>
      <c r="D5" s="118">
        <v>39557045</v>
      </c>
      <c r="E5" s="119">
        <f>100*B5/D5</f>
        <v>26.821199611851693</v>
      </c>
      <c r="F5" s="75" t="s">
        <v>20</v>
      </c>
    </row>
    <row r="6" spans="1:6" ht="10.7" customHeight="1" x14ac:dyDescent="0.15">
      <c r="A6" s="112" t="s">
        <v>521</v>
      </c>
      <c r="B6" s="118">
        <v>4934187</v>
      </c>
      <c r="C6" s="124">
        <v>23767658</v>
      </c>
      <c r="D6" s="118">
        <v>28701845</v>
      </c>
      <c r="E6" s="119">
        <f t="shared" ref="E6:E60" si="0">100*B6/D6</f>
        <v>17.191184051060134</v>
      </c>
      <c r="F6" s="505"/>
    </row>
    <row r="7" spans="1:6" ht="10.7" customHeight="1" x14ac:dyDescent="0.15">
      <c r="A7" s="112" t="s">
        <v>522</v>
      </c>
      <c r="B7" s="118">
        <v>4472190</v>
      </c>
      <c r="C7" s="124">
        <v>16827135</v>
      </c>
      <c r="D7" s="118">
        <v>21299325</v>
      </c>
      <c r="E7" s="119">
        <f t="shared" si="0"/>
        <v>20.996862576630949</v>
      </c>
      <c r="F7" s="505"/>
    </row>
    <row r="8" spans="1:6" ht="10.7" customHeight="1" x14ac:dyDescent="0.15">
      <c r="A8" s="112" t="s">
        <v>523</v>
      </c>
      <c r="B8" s="118">
        <v>4456968</v>
      </c>
      <c r="C8" s="124">
        <v>15085241</v>
      </c>
      <c r="D8" s="118">
        <v>19542209</v>
      </c>
      <c r="E8" s="119">
        <f t="shared" si="0"/>
        <v>22.806879201834349</v>
      </c>
      <c r="F8" s="505"/>
    </row>
    <row r="9" spans="1:6" ht="10.7" customHeight="1" x14ac:dyDescent="0.15">
      <c r="A9" s="112" t="s">
        <v>524</v>
      </c>
      <c r="B9" s="118">
        <v>2039032</v>
      </c>
      <c r="C9" s="124">
        <v>6869488</v>
      </c>
      <c r="D9" s="118">
        <v>8908520</v>
      </c>
      <c r="E9" s="119">
        <f t="shared" si="0"/>
        <v>22.888560613884238</v>
      </c>
      <c r="F9" s="505"/>
    </row>
    <row r="10" spans="1:6" ht="10.7" customHeight="1" x14ac:dyDescent="0.15">
      <c r="A10" s="112" t="s">
        <v>525</v>
      </c>
      <c r="B10" s="118">
        <v>1806150</v>
      </c>
      <c r="C10" s="124">
        <v>10934930</v>
      </c>
      <c r="D10" s="118">
        <v>12741080</v>
      </c>
      <c r="E10" s="119">
        <f t="shared" si="0"/>
        <v>14.175799853701569</v>
      </c>
      <c r="F10" s="505"/>
    </row>
    <row r="11" spans="1:6" ht="10.7" customHeight="1" x14ac:dyDescent="0.15">
      <c r="A11" s="112" t="s">
        <v>526</v>
      </c>
      <c r="B11" s="118">
        <v>1195593</v>
      </c>
      <c r="C11" s="124">
        <v>5706604</v>
      </c>
      <c r="D11" s="118">
        <v>6902197</v>
      </c>
      <c r="E11" s="119">
        <f t="shared" si="0"/>
        <v>17.321919383060205</v>
      </c>
      <c r="F11" s="505"/>
    </row>
    <row r="12" spans="1:6" ht="10.7" customHeight="1" x14ac:dyDescent="0.15">
      <c r="A12" s="112" t="s">
        <v>527</v>
      </c>
      <c r="B12" s="118">
        <v>1109546</v>
      </c>
      <c r="C12" s="124">
        <v>6426045</v>
      </c>
      <c r="D12" s="118">
        <v>7535591</v>
      </c>
      <c r="E12" s="119">
        <f t="shared" si="0"/>
        <v>14.724074063998431</v>
      </c>
      <c r="F12" s="505"/>
    </row>
    <row r="13" spans="1:6" ht="10.7" customHeight="1" x14ac:dyDescent="0.15">
      <c r="A13" s="112" t="s">
        <v>528</v>
      </c>
      <c r="B13" s="118">
        <v>1066050</v>
      </c>
      <c r="C13" s="124">
        <v>7451635</v>
      </c>
      <c r="D13" s="118">
        <v>8517685</v>
      </c>
      <c r="E13" s="119">
        <f t="shared" si="0"/>
        <v>12.51572463644758</v>
      </c>
      <c r="F13" s="505"/>
    </row>
    <row r="14" spans="1:6" ht="10.7" customHeight="1" x14ac:dyDescent="0.15">
      <c r="A14" s="112" t="s">
        <v>529</v>
      </c>
      <c r="B14" s="118">
        <v>1064448</v>
      </c>
      <c r="C14" s="124">
        <v>9455027</v>
      </c>
      <c r="D14" s="118">
        <v>10519475</v>
      </c>
      <c r="E14" s="119">
        <f t="shared" si="0"/>
        <v>10.118831975930357</v>
      </c>
      <c r="F14" s="505"/>
    </row>
    <row r="15" spans="1:6" ht="10.7" customHeight="1" x14ac:dyDescent="0.15">
      <c r="A15" s="112"/>
      <c r="B15" s="124"/>
      <c r="C15" s="124"/>
      <c r="D15" s="124"/>
      <c r="E15" s="119"/>
      <c r="F15" s="505"/>
    </row>
    <row r="16" spans="1:6" ht="10.7" customHeight="1" x14ac:dyDescent="0.15">
      <c r="A16" s="112" t="s">
        <v>530</v>
      </c>
      <c r="B16" s="124">
        <v>961236</v>
      </c>
      <c r="C16" s="124">
        <v>6210410</v>
      </c>
      <c r="D16" s="124">
        <v>7171646</v>
      </c>
      <c r="E16" s="119">
        <f t="shared" si="0"/>
        <v>13.403282872579043</v>
      </c>
      <c r="F16" s="505"/>
    </row>
    <row r="17" spans="1:6" ht="10.7" customHeight="1" x14ac:dyDescent="0.15">
      <c r="A17" s="112" t="s">
        <v>531</v>
      </c>
      <c r="B17" s="124">
        <v>931955</v>
      </c>
      <c r="C17" s="124">
        <v>11875105</v>
      </c>
      <c r="D17" s="124">
        <v>12807060</v>
      </c>
      <c r="E17" s="119">
        <f t="shared" si="0"/>
        <v>7.2768847807381238</v>
      </c>
      <c r="F17" s="505"/>
    </row>
    <row r="18" spans="1:6" ht="10.7" customHeight="1" x14ac:dyDescent="0.15">
      <c r="A18" s="112" t="s">
        <v>532</v>
      </c>
      <c r="B18" s="124">
        <v>908735</v>
      </c>
      <c r="C18" s="124">
        <v>5133983</v>
      </c>
      <c r="D18" s="124">
        <v>6042718</v>
      </c>
      <c r="E18" s="119">
        <f t="shared" si="0"/>
        <v>15.038514125597123</v>
      </c>
      <c r="F18" s="505"/>
    </row>
    <row r="19" spans="1:6" ht="10.7" customHeight="1" x14ac:dyDescent="0.15">
      <c r="A19" s="112" t="s">
        <v>533</v>
      </c>
      <c r="B19" s="124">
        <v>818383</v>
      </c>
      <c r="C19" s="124">
        <v>9565237</v>
      </c>
      <c r="D19" s="124">
        <v>10383620</v>
      </c>
      <c r="E19" s="119">
        <f t="shared" si="0"/>
        <v>7.8814806396998351</v>
      </c>
      <c r="F19" s="505"/>
    </row>
    <row r="20" spans="1:6" ht="10.7" customHeight="1" x14ac:dyDescent="0.15">
      <c r="A20" s="112" t="s">
        <v>534</v>
      </c>
      <c r="B20" s="124">
        <v>699218</v>
      </c>
      <c r="C20" s="124">
        <v>9296697</v>
      </c>
      <c r="D20" s="124">
        <v>9995915</v>
      </c>
      <c r="E20" s="119">
        <f t="shared" si="0"/>
        <v>6.9950374728076419</v>
      </c>
      <c r="F20" s="505"/>
    </row>
    <row r="21" spans="1:6" ht="10.7" customHeight="1" x14ac:dyDescent="0.15">
      <c r="A21" s="112" t="s">
        <v>535</v>
      </c>
      <c r="B21" s="124">
        <v>591532</v>
      </c>
      <c r="C21" s="124">
        <v>2442860</v>
      </c>
      <c r="D21" s="124">
        <v>3034392</v>
      </c>
      <c r="E21" s="119">
        <f t="shared" si="0"/>
        <v>19.494251237150639</v>
      </c>
      <c r="F21" s="505"/>
    </row>
    <row r="22" spans="1:6" ht="10.7" customHeight="1" x14ac:dyDescent="0.15">
      <c r="A22" s="112" t="s">
        <v>536</v>
      </c>
      <c r="B22" s="124">
        <v>557944</v>
      </c>
      <c r="C22" s="124">
        <v>5137620</v>
      </c>
      <c r="D22" s="124">
        <v>5695564</v>
      </c>
      <c r="E22" s="119">
        <f t="shared" si="0"/>
        <v>9.7961150116125459</v>
      </c>
      <c r="F22" s="505"/>
    </row>
    <row r="23" spans="1:6" ht="10.7" customHeight="1" x14ac:dyDescent="0.15">
      <c r="A23" s="112" t="s">
        <v>537</v>
      </c>
      <c r="B23" s="124">
        <v>552923</v>
      </c>
      <c r="C23" s="124">
        <v>11136519</v>
      </c>
      <c r="D23" s="124">
        <v>11689442</v>
      </c>
      <c r="E23" s="119">
        <f t="shared" si="0"/>
        <v>4.7301060221694069</v>
      </c>
      <c r="F23" s="505"/>
    </row>
    <row r="24" spans="1:6" ht="10.7" customHeight="1" x14ac:dyDescent="0.15">
      <c r="A24" s="112" t="s">
        <v>538</v>
      </c>
      <c r="B24" s="124">
        <v>522022</v>
      </c>
      <c r="C24" s="124">
        <v>3050643</v>
      </c>
      <c r="D24" s="124">
        <v>3572665</v>
      </c>
      <c r="E24" s="119">
        <f t="shared" si="0"/>
        <v>14.611557478800838</v>
      </c>
      <c r="F24" s="505"/>
    </row>
    <row r="25" spans="1:6" ht="10.7" customHeight="1" x14ac:dyDescent="0.15">
      <c r="A25" s="112" t="s">
        <v>539</v>
      </c>
      <c r="B25" s="124">
        <v>481444</v>
      </c>
      <c r="C25" s="124">
        <v>5129735</v>
      </c>
      <c r="D25" s="124">
        <v>5611179</v>
      </c>
      <c r="E25" s="119">
        <f t="shared" si="0"/>
        <v>8.5800862884609455</v>
      </c>
      <c r="F25" s="505"/>
    </row>
    <row r="26" spans="1:6" ht="10.7" customHeight="1" x14ac:dyDescent="0.15">
      <c r="A26" s="112"/>
      <c r="B26" s="124"/>
      <c r="C26" s="124"/>
      <c r="D26" s="124"/>
      <c r="E26" s="119"/>
      <c r="F26" s="505"/>
    </row>
    <row r="27" spans="1:6" ht="10.7" customHeight="1" x14ac:dyDescent="0.15">
      <c r="A27" s="112" t="s">
        <v>540</v>
      </c>
      <c r="B27" s="124">
        <v>427540</v>
      </c>
      <c r="C27" s="124">
        <v>3763173</v>
      </c>
      <c r="D27" s="124">
        <v>4190713</v>
      </c>
      <c r="E27" s="119">
        <f t="shared" si="0"/>
        <v>10.202082557311847</v>
      </c>
      <c r="F27" s="505"/>
    </row>
    <row r="28" spans="1:6" ht="10.7" customHeight="1" x14ac:dyDescent="0.15">
      <c r="A28" s="112" t="s">
        <v>541</v>
      </c>
      <c r="B28" s="124">
        <v>358801</v>
      </c>
      <c r="C28" s="124">
        <v>6333077</v>
      </c>
      <c r="D28" s="124">
        <v>6691878</v>
      </c>
      <c r="E28" s="119">
        <f t="shared" si="0"/>
        <v>5.3617385134636342</v>
      </c>
      <c r="F28" s="505"/>
    </row>
    <row r="29" spans="1:6" ht="10.7" customHeight="1" x14ac:dyDescent="0.15">
      <c r="A29" s="112" t="s">
        <v>542</v>
      </c>
      <c r="B29" s="124">
        <v>355451</v>
      </c>
      <c r="C29" s="124">
        <v>6414559</v>
      </c>
      <c r="D29" s="124">
        <v>6770010</v>
      </c>
      <c r="E29" s="119">
        <f t="shared" si="0"/>
        <v>5.2503762919109427</v>
      </c>
      <c r="F29" s="505"/>
    </row>
    <row r="30" spans="1:6" ht="10.7" customHeight="1" x14ac:dyDescent="0.15">
      <c r="A30" s="112" t="s">
        <v>543</v>
      </c>
      <c r="B30" s="124">
        <v>293897</v>
      </c>
      <c r="C30" s="124">
        <v>5519671</v>
      </c>
      <c r="D30" s="124">
        <v>5813568</v>
      </c>
      <c r="E30" s="119">
        <f t="shared" si="0"/>
        <v>5.0553635908275263</v>
      </c>
      <c r="F30" s="505"/>
    </row>
    <row r="31" spans="1:6" ht="10.7" customHeight="1" x14ac:dyDescent="0.15">
      <c r="A31" s="112" t="s">
        <v>544</v>
      </c>
      <c r="B31" s="124">
        <v>265666</v>
      </c>
      <c r="C31" s="124">
        <v>2895439</v>
      </c>
      <c r="D31" s="124">
        <v>3161105</v>
      </c>
      <c r="E31" s="119">
        <f t="shared" si="0"/>
        <v>8.4042130837159785</v>
      </c>
      <c r="F31" s="505"/>
    </row>
    <row r="32" spans="1:6" ht="10.7" customHeight="1" x14ac:dyDescent="0.15">
      <c r="A32" s="112" t="s">
        <v>545</v>
      </c>
      <c r="B32" s="124">
        <v>264546</v>
      </c>
      <c r="C32" s="124">
        <v>1155945</v>
      </c>
      <c r="D32" s="124">
        <v>1420491</v>
      </c>
      <c r="E32" s="119">
        <f t="shared" si="0"/>
        <v>18.62356044494474</v>
      </c>
      <c r="F32" s="505"/>
    </row>
    <row r="33" spans="1:6" ht="10.7" customHeight="1" x14ac:dyDescent="0.15">
      <c r="A33" s="112" t="s">
        <v>546</v>
      </c>
      <c r="B33" s="124">
        <v>262488</v>
      </c>
      <c r="C33" s="124">
        <v>5863964</v>
      </c>
      <c r="D33" s="124">
        <v>6126452</v>
      </c>
      <c r="E33" s="119">
        <f t="shared" si="0"/>
        <v>4.2845026778957873</v>
      </c>
      <c r="F33" s="505"/>
    </row>
    <row r="34" spans="1:6" ht="10.7" customHeight="1" x14ac:dyDescent="0.15">
      <c r="A34" s="112" t="s">
        <v>547</v>
      </c>
      <c r="B34" s="124">
        <v>255855</v>
      </c>
      <c r="C34" s="124">
        <v>4828272</v>
      </c>
      <c r="D34" s="124">
        <v>5084127</v>
      </c>
      <c r="E34" s="119">
        <f t="shared" si="0"/>
        <v>5.0324273960898305</v>
      </c>
      <c r="F34" s="505"/>
    </row>
    <row r="35" spans="1:6" ht="10.7" customHeight="1" x14ac:dyDescent="0.15">
      <c r="A35" s="112" t="s">
        <v>548</v>
      </c>
      <c r="B35" s="124">
        <v>234602</v>
      </c>
      <c r="C35" s="124">
        <v>3708477</v>
      </c>
      <c r="D35" s="124">
        <v>3943079</v>
      </c>
      <c r="E35" s="119">
        <f t="shared" si="0"/>
        <v>5.9497159453310475</v>
      </c>
      <c r="F35" s="505"/>
    </row>
    <row r="36" spans="1:6" ht="10.7" customHeight="1" x14ac:dyDescent="0.15">
      <c r="A36" s="112" t="s">
        <v>549</v>
      </c>
      <c r="B36" s="124">
        <v>207646</v>
      </c>
      <c r="C36" s="124">
        <v>2703864</v>
      </c>
      <c r="D36" s="124">
        <v>2911510</v>
      </c>
      <c r="E36" s="119">
        <f t="shared" si="0"/>
        <v>7.1319006288832947</v>
      </c>
      <c r="F36" s="505"/>
    </row>
    <row r="37" spans="1:6" ht="10.7" customHeight="1" x14ac:dyDescent="0.15">
      <c r="A37" s="112"/>
      <c r="B37" s="124"/>
      <c r="C37" s="124"/>
      <c r="D37" s="124"/>
      <c r="E37" s="119"/>
      <c r="F37" s="505"/>
    </row>
    <row r="38" spans="1:6" ht="10.7" customHeight="1" x14ac:dyDescent="0.15">
      <c r="A38" s="112" t="s">
        <v>550</v>
      </c>
      <c r="B38" s="124">
        <v>197508</v>
      </c>
      <c r="C38" s="124">
        <v>1897920</v>
      </c>
      <c r="D38" s="124">
        <v>2095428</v>
      </c>
      <c r="E38" s="119">
        <f t="shared" si="0"/>
        <v>9.4256638739197918</v>
      </c>
      <c r="F38" s="505"/>
    </row>
    <row r="39" spans="1:6" ht="10.7" customHeight="1" x14ac:dyDescent="0.15">
      <c r="A39" s="112" t="s">
        <v>551</v>
      </c>
      <c r="B39" s="124">
        <v>191369</v>
      </c>
      <c r="C39" s="124">
        <v>4468609</v>
      </c>
      <c r="D39" s="124">
        <v>4659978</v>
      </c>
      <c r="E39" s="119">
        <f t="shared" si="0"/>
        <v>4.1066502889069429</v>
      </c>
      <c r="F39" s="505"/>
    </row>
    <row r="40" spans="1:6" ht="10.7" customHeight="1" x14ac:dyDescent="0.15">
      <c r="A40" s="112" t="s">
        <v>552</v>
      </c>
      <c r="B40" s="124">
        <v>181110</v>
      </c>
      <c r="C40" s="124">
        <v>2975035</v>
      </c>
      <c r="D40" s="124">
        <v>3156145</v>
      </c>
      <c r="E40" s="119">
        <f t="shared" si="0"/>
        <v>5.738329512744186</v>
      </c>
      <c r="F40" s="505"/>
    </row>
    <row r="41" spans="1:6" ht="10.7" customHeight="1" x14ac:dyDescent="0.15">
      <c r="A41" s="112" t="s">
        <v>553</v>
      </c>
      <c r="B41" s="124">
        <v>169564</v>
      </c>
      <c r="C41" s="124">
        <v>4298838</v>
      </c>
      <c r="D41" s="124">
        <v>4468402</v>
      </c>
      <c r="E41" s="119">
        <f t="shared" si="0"/>
        <v>3.7947346724847049</v>
      </c>
      <c r="F41" s="505"/>
    </row>
    <row r="42" spans="1:6" ht="10.7" customHeight="1" x14ac:dyDescent="0.15">
      <c r="A42" s="112" t="s">
        <v>554</v>
      </c>
      <c r="B42" s="124">
        <v>163318</v>
      </c>
      <c r="C42" s="124">
        <v>4724553</v>
      </c>
      <c r="D42" s="124">
        <v>4887871</v>
      </c>
      <c r="E42" s="119">
        <f t="shared" si="0"/>
        <v>3.3412911265456882</v>
      </c>
      <c r="F42" s="505"/>
    </row>
    <row r="43" spans="1:6" ht="10.7" customHeight="1" x14ac:dyDescent="0.15">
      <c r="A43" s="112" t="s">
        <v>555</v>
      </c>
      <c r="B43" s="124">
        <v>147109</v>
      </c>
      <c r="C43" s="124">
        <v>2866716</v>
      </c>
      <c r="D43" s="124">
        <v>3013825</v>
      </c>
      <c r="E43" s="119">
        <f t="shared" si="0"/>
        <v>4.881139415858585</v>
      </c>
      <c r="F43" s="505"/>
    </row>
    <row r="44" spans="1:6" ht="10.7" customHeight="1" x14ac:dyDescent="0.15">
      <c r="A44" s="112" t="s">
        <v>556</v>
      </c>
      <c r="B44" s="124">
        <v>144940</v>
      </c>
      <c r="C44" s="124">
        <v>912375</v>
      </c>
      <c r="D44" s="124">
        <v>1057315</v>
      </c>
      <c r="E44" s="119">
        <f t="shared" si="0"/>
        <v>13.708308309255047</v>
      </c>
      <c r="F44" s="505"/>
    </row>
    <row r="45" spans="1:6" ht="10.7" customHeight="1" x14ac:dyDescent="0.15">
      <c r="A45" s="112" t="s">
        <v>557</v>
      </c>
      <c r="B45" s="124">
        <v>138175</v>
      </c>
      <c r="C45" s="124">
        <v>1791093</v>
      </c>
      <c r="D45" s="124">
        <v>1929268</v>
      </c>
      <c r="E45" s="119">
        <f t="shared" si="0"/>
        <v>7.1620428058724865</v>
      </c>
      <c r="F45" s="505"/>
    </row>
    <row r="46" spans="1:6" ht="15.75" customHeight="1" x14ac:dyDescent="0.15">
      <c r="A46" s="112" t="s">
        <v>558</v>
      </c>
      <c r="B46" s="124">
        <v>106007</v>
      </c>
      <c r="C46" s="124">
        <v>1648201</v>
      </c>
      <c r="D46" s="124">
        <v>1754208</v>
      </c>
      <c r="E46" s="119">
        <f t="shared" si="0"/>
        <v>6.0430120031375987</v>
      </c>
      <c r="F46" s="505"/>
    </row>
    <row r="47" spans="1:6" ht="10.7" customHeight="1" x14ac:dyDescent="0.15">
      <c r="A47" s="112" t="s">
        <v>559</v>
      </c>
      <c r="B47" s="124">
        <v>99022</v>
      </c>
      <c r="C47" s="124">
        <v>603433</v>
      </c>
      <c r="D47" s="124">
        <v>702455</v>
      </c>
      <c r="E47" s="119">
        <f t="shared" si="0"/>
        <v>14.09656134556662</v>
      </c>
      <c r="F47" s="505"/>
    </row>
    <row r="48" spans="1:6" ht="10.7" customHeight="1" x14ac:dyDescent="0.15">
      <c r="A48" s="112"/>
      <c r="B48" s="124"/>
      <c r="C48" s="124"/>
      <c r="D48" s="124"/>
      <c r="E48" s="119"/>
      <c r="F48" s="505"/>
    </row>
    <row r="49" spans="1:6" ht="10.7" customHeight="1" x14ac:dyDescent="0.15">
      <c r="A49" s="112" t="s">
        <v>560</v>
      </c>
      <c r="B49" s="124">
        <v>90373</v>
      </c>
      <c r="C49" s="124">
        <v>876798</v>
      </c>
      <c r="D49" s="124">
        <v>967171</v>
      </c>
      <c r="E49" s="119">
        <f t="shared" si="0"/>
        <v>9.3440560149135994</v>
      </c>
      <c r="F49" s="505"/>
    </row>
    <row r="50" spans="1:6" ht="10.7" customHeight="1" x14ac:dyDescent="0.15">
      <c r="A50" s="112" t="s">
        <v>561</v>
      </c>
      <c r="B50" s="124">
        <v>82552</v>
      </c>
      <c r="C50" s="124">
        <v>1273858</v>
      </c>
      <c r="D50" s="124">
        <v>1356410</v>
      </c>
      <c r="E50" s="119">
        <f t="shared" si="0"/>
        <v>6.0860654226966773</v>
      </c>
      <c r="F50" s="505"/>
    </row>
    <row r="51" spans="1:6" ht="10.7" customHeight="1" x14ac:dyDescent="0.15">
      <c r="A51" s="112" t="s">
        <v>562</v>
      </c>
      <c r="B51" s="124">
        <v>73333</v>
      </c>
      <c r="C51" s="124">
        <v>2913197</v>
      </c>
      <c r="D51" s="124">
        <v>2986530</v>
      </c>
      <c r="E51" s="119">
        <f t="shared" si="0"/>
        <v>2.4554583412857061</v>
      </c>
      <c r="F51" s="505"/>
    </row>
    <row r="52" spans="1:6" ht="10.7" customHeight="1" x14ac:dyDescent="0.15">
      <c r="A52" s="112" t="s">
        <v>563</v>
      </c>
      <c r="B52" s="124">
        <v>57127</v>
      </c>
      <c r="C52" s="124">
        <v>680311</v>
      </c>
      <c r="D52" s="124">
        <v>737438</v>
      </c>
      <c r="E52" s="119">
        <f>100*B52/D52</f>
        <v>7.7466851450562624</v>
      </c>
      <c r="F52" s="505"/>
    </row>
    <row r="53" spans="1:6" ht="10.7" customHeight="1" x14ac:dyDescent="0.15">
      <c r="A53" s="112" t="s">
        <v>564</v>
      </c>
      <c r="B53" s="124">
        <v>49487</v>
      </c>
      <c r="C53" s="124">
        <v>1288917</v>
      </c>
      <c r="D53" s="124">
        <v>1338404</v>
      </c>
      <c r="E53" s="119">
        <f t="shared" si="0"/>
        <v>3.6974635461340521</v>
      </c>
      <c r="F53" s="505"/>
    </row>
    <row r="54" spans="1:6" ht="10.7" customHeight="1" x14ac:dyDescent="0.15">
      <c r="A54" s="112" t="s">
        <v>565</v>
      </c>
      <c r="B54" s="124">
        <v>36103</v>
      </c>
      <c r="C54" s="124">
        <v>723974</v>
      </c>
      <c r="D54" s="124">
        <v>760077</v>
      </c>
      <c r="E54" s="119">
        <f t="shared" si="0"/>
        <v>4.749913495606366</v>
      </c>
      <c r="F54" s="505"/>
    </row>
    <row r="55" spans="1:6" ht="10.7" customHeight="1" x14ac:dyDescent="0.15">
      <c r="A55" s="112" t="s">
        <v>566</v>
      </c>
      <c r="B55" s="124">
        <v>30079</v>
      </c>
      <c r="C55" s="124">
        <v>596220</v>
      </c>
      <c r="D55" s="124">
        <v>626299</v>
      </c>
      <c r="E55" s="119">
        <f t="shared" si="0"/>
        <v>4.8026581552900449</v>
      </c>
      <c r="F55" s="505"/>
    </row>
    <row r="56" spans="1:6" ht="10.7" customHeight="1" x14ac:dyDescent="0.15">
      <c r="A56" s="112" t="s">
        <v>567</v>
      </c>
      <c r="B56" s="124">
        <v>29545</v>
      </c>
      <c r="C56" s="124">
        <v>852690</v>
      </c>
      <c r="D56" s="124">
        <v>882235</v>
      </c>
      <c r="E56" s="119">
        <f t="shared" si="0"/>
        <v>3.3488809670892676</v>
      </c>
      <c r="F56" s="505"/>
    </row>
    <row r="57" spans="1:6" ht="10.7" customHeight="1" x14ac:dyDescent="0.15">
      <c r="A57" s="112" t="s">
        <v>568</v>
      </c>
      <c r="B57" s="124">
        <v>26456</v>
      </c>
      <c r="C57" s="124">
        <v>1779376</v>
      </c>
      <c r="D57" s="124">
        <v>1805832</v>
      </c>
      <c r="E57" s="119">
        <f t="shared" si="0"/>
        <v>1.4650310770880126</v>
      </c>
      <c r="F57" s="505"/>
    </row>
    <row r="58" spans="1:6" ht="10.7" customHeight="1" x14ac:dyDescent="0.15">
      <c r="A58" s="112" t="s">
        <v>569</v>
      </c>
      <c r="B58" s="124">
        <v>23718</v>
      </c>
      <c r="C58" s="124">
        <v>1038587</v>
      </c>
      <c r="D58" s="124">
        <v>1062305</v>
      </c>
      <c r="E58" s="119">
        <f t="shared" si="0"/>
        <v>2.2326921176121735</v>
      </c>
      <c r="F58" s="505"/>
    </row>
    <row r="59" spans="1:6" ht="10.7" customHeight="1" x14ac:dyDescent="0.15">
      <c r="A59" s="130"/>
      <c r="B59" s="131"/>
      <c r="C59" s="131"/>
      <c r="D59" s="131"/>
      <c r="E59" s="142"/>
      <c r="F59" s="506"/>
    </row>
    <row r="60" spans="1:6" ht="10.7" customHeight="1" x14ac:dyDescent="0.15">
      <c r="A60" s="115" t="s">
        <v>570</v>
      </c>
      <c r="B60" s="246">
        <v>18005</v>
      </c>
      <c r="C60" s="246">
        <v>559732</v>
      </c>
      <c r="D60" s="246">
        <v>577737</v>
      </c>
      <c r="E60" s="250">
        <f t="shared" si="0"/>
        <v>3.1164699508599933</v>
      </c>
      <c r="F60" s="507"/>
    </row>
    <row r="61" spans="1:6" ht="10.7" customHeight="1" x14ac:dyDescent="0.15">
      <c r="A61" s="34" t="s">
        <v>0</v>
      </c>
      <c r="B61" s="10">
        <v>44760622</v>
      </c>
      <c r="C61" s="10">
        <v>282406817</v>
      </c>
      <c r="D61" s="10">
        <v>327167439</v>
      </c>
      <c r="E61" s="160">
        <f>100*B61/D61</f>
        <v>13.681258176795522</v>
      </c>
      <c r="F61" s="37" t="s">
        <v>20</v>
      </c>
    </row>
    <row r="62" spans="1:6" ht="6" customHeight="1" x14ac:dyDescent="0.15">
      <c r="A62" s="34"/>
      <c r="B62" s="10"/>
      <c r="C62" s="10"/>
      <c r="D62" s="10"/>
      <c r="E62" s="36"/>
      <c r="F62" s="37"/>
    </row>
    <row r="63" spans="1:6" ht="7.5" customHeight="1" x14ac:dyDescent="0.15">
      <c r="A63" s="39" t="s">
        <v>571</v>
      </c>
      <c r="B63" s="39"/>
      <c r="C63" s="39"/>
      <c r="D63" s="39"/>
      <c r="E63" s="39"/>
      <c r="F63" s="39"/>
    </row>
    <row r="64" spans="1:6" ht="8.25" customHeight="1" x14ac:dyDescent="0.15">
      <c r="A64" s="39" t="s">
        <v>44</v>
      </c>
      <c r="B64" s="39"/>
      <c r="C64" s="39"/>
      <c r="D64" s="39"/>
      <c r="E64" s="39"/>
      <c r="F64" s="39"/>
    </row>
    <row r="65" spans="1:6" x14ac:dyDescent="0.15">
      <c r="A65" s="39" t="s">
        <v>45</v>
      </c>
      <c r="B65" s="39"/>
      <c r="C65" s="39"/>
      <c r="D65" s="39"/>
      <c r="E65" s="39"/>
      <c r="F65" s="39"/>
    </row>
    <row r="66" spans="1:6" ht="18" customHeight="1" x14ac:dyDescent="0.15">
      <c r="A66" s="69" t="s">
        <v>46</v>
      </c>
      <c r="B66" s="69"/>
      <c r="C66" s="69"/>
      <c r="D66" s="69"/>
      <c r="E66" s="69"/>
      <c r="F66" s="41"/>
    </row>
    <row r="67" spans="1:6" ht="13.5" customHeight="1" x14ac:dyDescent="0.15">
      <c r="A67" s="508"/>
      <c r="B67" s="98"/>
      <c r="C67" s="108"/>
      <c r="D67" s="162"/>
      <c r="E67" s="162"/>
    </row>
  </sheetData>
  <mergeCells count="7">
    <mergeCell ref="A66:E66"/>
    <mergeCell ref="A2:E2"/>
    <mergeCell ref="A3:D3"/>
    <mergeCell ref="E4:F4"/>
    <mergeCell ref="A63:F63"/>
    <mergeCell ref="A64:F64"/>
    <mergeCell ref="A65:F65"/>
  </mergeCells>
  <pageMargins left="1.05" right="1.05" top="0.5" bottom="0.25" header="0" footer="0"/>
  <pageSetup paperSize="5"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57A7-76FC-4492-B975-FF420E5686C3}">
  <sheetPr>
    <tabColor theme="0"/>
  </sheetPr>
  <dimension ref="A1:P70"/>
  <sheetViews>
    <sheetView showGridLines="0" view="pageLayout" zoomScale="145" zoomScaleNormal="100" zoomScaleSheetLayoutView="100" zoomScalePageLayoutView="145" workbookViewId="0">
      <selection activeCell="AE3" sqref="AE3"/>
    </sheetView>
  </sheetViews>
  <sheetFormatPr defaultColWidth="7.109375" defaultRowHeight="8.25" x14ac:dyDescent="0.15"/>
  <cols>
    <col min="1" max="1" width="7.88671875" style="1" customWidth="1"/>
    <col min="2" max="2" width="5" style="154" customWidth="1"/>
    <col min="3" max="3" width="1.21875" style="1" customWidth="1"/>
    <col min="4" max="4" width="4.77734375" style="154" bestFit="1" customWidth="1"/>
    <col min="5" max="5" width="5.88671875" style="154" customWidth="1"/>
    <col min="6" max="9" width="5.33203125" style="154" customWidth="1"/>
    <col min="10" max="10" width="7.21875" style="154" bestFit="1" customWidth="1"/>
    <col min="11" max="14" width="5.33203125" style="154" customWidth="1"/>
    <col min="15" max="15" width="5.44140625" style="154" bestFit="1" customWidth="1"/>
    <col min="16" max="16384" width="7.109375" style="1"/>
  </cols>
  <sheetData>
    <row r="1" spans="1:16" ht="3.95" customHeight="1" x14ac:dyDescent="0.15">
      <c r="A1" s="3"/>
      <c r="B1" s="3"/>
      <c r="C1" s="3"/>
      <c r="D1" s="3"/>
      <c r="E1" s="3"/>
      <c r="F1" s="3"/>
      <c r="G1" s="3"/>
      <c r="H1" s="3"/>
      <c r="I1" s="3"/>
      <c r="J1" s="3"/>
      <c r="K1" s="3"/>
      <c r="L1" s="3"/>
      <c r="M1" s="3"/>
      <c r="N1" s="3"/>
      <c r="O1" s="3"/>
    </row>
    <row r="2" spans="1:16" ht="12.75" customHeight="1" x14ac:dyDescent="0.15">
      <c r="A2" s="469" t="s">
        <v>572</v>
      </c>
      <c r="B2" s="469"/>
      <c r="C2" s="469"/>
      <c r="D2" s="469"/>
      <c r="E2" s="469"/>
      <c r="F2" s="469"/>
      <c r="G2" s="469"/>
      <c r="H2" s="469"/>
      <c r="I2" s="469"/>
      <c r="J2" s="469"/>
      <c r="K2" s="469"/>
      <c r="L2" s="469"/>
      <c r="M2" s="469"/>
      <c r="N2" s="469"/>
      <c r="O2" s="469"/>
    </row>
    <row r="3" spans="1:16" ht="9" customHeight="1" x14ac:dyDescent="0.15">
      <c r="A3" s="8" t="s">
        <v>197</v>
      </c>
      <c r="B3" s="8"/>
      <c r="C3" s="8"/>
      <c r="D3" s="8"/>
      <c r="E3" s="8"/>
      <c r="F3" s="8"/>
      <c r="G3" s="8"/>
      <c r="H3" s="8"/>
      <c r="I3" s="8"/>
      <c r="J3" s="8"/>
      <c r="K3" s="8"/>
      <c r="L3" s="8"/>
      <c r="M3" s="8"/>
      <c r="N3" s="8"/>
      <c r="O3" s="60"/>
    </row>
    <row r="4" spans="1:16" ht="17.25" customHeight="1" x14ac:dyDescent="0.15">
      <c r="B4" s="154" t="s">
        <v>41</v>
      </c>
      <c r="C4" s="166"/>
      <c r="D4" s="154" t="s">
        <v>30</v>
      </c>
      <c r="E4" s="154" t="s">
        <v>49</v>
      </c>
      <c r="F4" s="154" t="s">
        <v>50</v>
      </c>
      <c r="G4" s="154" t="s">
        <v>51</v>
      </c>
      <c r="H4" s="154" t="s">
        <v>52</v>
      </c>
      <c r="I4" s="154" t="s">
        <v>53</v>
      </c>
      <c r="J4" s="154" t="s">
        <v>54</v>
      </c>
      <c r="K4" s="154" t="s">
        <v>55</v>
      </c>
      <c r="L4" s="154" t="s">
        <v>56</v>
      </c>
      <c r="M4" s="154" t="s">
        <v>57</v>
      </c>
      <c r="N4" s="154" t="s">
        <v>58</v>
      </c>
      <c r="O4" s="154" t="s">
        <v>59</v>
      </c>
    </row>
    <row r="5" spans="1:16" ht="10.7" customHeight="1" x14ac:dyDescent="0.15">
      <c r="A5" s="109" t="s">
        <v>520</v>
      </c>
      <c r="B5" s="118">
        <v>10609674</v>
      </c>
      <c r="C5" s="190"/>
      <c r="D5" s="118">
        <v>4032642</v>
      </c>
      <c r="E5" s="118">
        <v>3041608</v>
      </c>
      <c r="F5" s="118">
        <v>20162</v>
      </c>
      <c r="G5" s="118">
        <v>685080</v>
      </c>
      <c r="H5" s="118">
        <v>81509</v>
      </c>
      <c r="I5" s="118">
        <v>750853</v>
      </c>
      <c r="J5" s="110">
        <v>130706</v>
      </c>
      <c r="K5" s="118">
        <v>72331</v>
      </c>
      <c r="L5" s="118">
        <v>898430</v>
      </c>
      <c r="M5" s="118">
        <v>276460</v>
      </c>
      <c r="N5" s="118">
        <v>474724</v>
      </c>
      <c r="O5" s="118">
        <v>139669</v>
      </c>
      <c r="P5" s="97"/>
    </row>
    <row r="6" spans="1:16" ht="10.7" customHeight="1" x14ac:dyDescent="0.15">
      <c r="A6" s="112" t="s">
        <v>521</v>
      </c>
      <c r="B6" s="124">
        <v>4934187</v>
      </c>
      <c r="C6" s="190"/>
      <c r="D6" s="118">
        <v>2516437</v>
      </c>
      <c r="E6" s="118">
        <v>611081</v>
      </c>
      <c r="F6" s="118">
        <v>5341</v>
      </c>
      <c r="G6" s="124">
        <v>392556</v>
      </c>
      <c r="H6" s="124">
        <v>11528</v>
      </c>
      <c r="I6" s="124">
        <v>203699</v>
      </c>
      <c r="J6" s="113">
        <v>53080</v>
      </c>
      <c r="K6" s="124">
        <v>111394</v>
      </c>
      <c r="L6" s="124">
        <v>475591</v>
      </c>
      <c r="M6" s="124">
        <v>174277</v>
      </c>
      <c r="N6" s="124">
        <v>139653</v>
      </c>
      <c r="O6" s="124">
        <v>235927</v>
      </c>
    </row>
    <row r="7" spans="1:16" ht="10.7" customHeight="1" x14ac:dyDescent="0.15">
      <c r="A7" s="112" t="s">
        <v>522</v>
      </c>
      <c r="B7" s="124">
        <v>4472190</v>
      </c>
      <c r="C7" s="190"/>
      <c r="D7" s="118">
        <v>254426</v>
      </c>
      <c r="E7" s="118">
        <v>276951</v>
      </c>
      <c r="F7" s="118">
        <v>6261</v>
      </c>
      <c r="G7" s="124">
        <v>121787</v>
      </c>
      <c r="H7" s="124">
        <v>8431</v>
      </c>
      <c r="I7" s="124">
        <v>423017</v>
      </c>
      <c r="J7" s="113">
        <v>118605</v>
      </c>
      <c r="K7" s="124">
        <v>1805330</v>
      </c>
      <c r="L7" s="124">
        <v>422020</v>
      </c>
      <c r="M7" s="124">
        <v>891368</v>
      </c>
      <c r="N7" s="124">
        <v>94174</v>
      </c>
      <c r="O7" s="124">
        <v>49109</v>
      </c>
    </row>
    <row r="8" spans="1:16" ht="10.7" customHeight="1" x14ac:dyDescent="0.15">
      <c r="A8" s="112" t="s">
        <v>573</v>
      </c>
      <c r="B8" s="124">
        <v>4456968</v>
      </c>
      <c r="C8" s="190"/>
      <c r="D8" s="118">
        <v>222031</v>
      </c>
      <c r="E8" s="118">
        <v>759985</v>
      </c>
      <c r="F8" s="118">
        <v>43991</v>
      </c>
      <c r="G8" s="124">
        <v>368029</v>
      </c>
      <c r="H8" s="124">
        <v>16027</v>
      </c>
      <c r="I8" s="124">
        <v>712267</v>
      </c>
      <c r="J8" s="113">
        <v>58904</v>
      </c>
      <c r="K8" s="124">
        <v>1067671</v>
      </c>
      <c r="L8" s="124">
        <v>267790</v>
      </c>
      <c r="M8" s="124">
        <v>582319</v>
      </c>
      <c r="N8" s="124">
        <v>172222</v>
      </c>
      <c r="O8" s="124">
        <v>185602</v>
      </c>
    </row>
    <row r="9" spans="1:16" ht="10.7" customHeight="1" x14ac:dyDescent="0.15">
      <c r="A9" s="112" t="s">
        <v>574</v>
      </c>
      <c r="B9" s="124">
        <v>2039032</v>
      </c>
      <c r="C9" s="190"/>
      <c r="D9" s="118">
        <v>107599</v>
      </c>
      <c r="E9" s="118">
        <v>296471</v>
      </c>
      <c r="F9" s="118">
        <v>3986</v>
      </c>
      <c r="G9" s="124">
        <v>310193</v>
      </c>
      <c r="H9" s="124">
        <v>2179</v>
      </c>
      <c r="I9" s="124">
        <v>283642</v>
      </c>
      <c r="J9" s="113">
        <v>16962</v>
      </c>
      <c r="K9" s="124">
        <v>366491</v>
      </c>
      <c r="L9" s="124">
        <v>150076</v>
      </c>
      <c r="M9" s="124">
        <v>336559</v>
      </c>
      <c r="N9" s="124">
        <v>87771</v>
      </c>
      <c r="O9" s="124">
        <v>77103</v>
      </c>
    </row>
    <row r="10" spans="1:16" ht="10.7" customHeight="1" x14ac:dyDescent="0.15">
      <c r="A10" s="112" t="s">
        <v>525</v>
      </c>
      <c r="B10" s="124">
        <v>1806150</v>
      </c>
      <c r="C10" s="190"/>
      <c r="D10" s="118">
        <v>642065</v>
      </c>
      <c r="E10" s="118">
        <v>297303</v>
      </c>
      <c r="F10" s="118">
        <v>3737</v>
      </c>
      <c r="G10" s="124">
        <v>216207</v>
      </c>
      <c r="H10" s="124">
        <v>2581</v>
      </c>
      <c r="I10" s="124">
        <v>366709</v>
      </c>
      <c r="J10" s="113">
        <v>19222</v>
      </c>
      <c r="K10" s="124">
        <v>29459</v>
      </c>
      <c r="L10" s="124">
        <v>53914</v>
      </c>
      <c r="M10" s="124">
        <v>58010</v>
      </c>
      <c r="N10" s="124">
        <v>61197</v>
      </c>
      <c r="O10" s="124">
        <v>55565</v>
      </c>
    </row>
    <row r="11" spans="1:16" ht="10.7" customHeight="1" x14ac:dyDescent="0.15">
      <c r="A11" s="112" t="s">
        <v>526</v>
      </c>
      <c r="B11" s="124">
        <v>1195593</v>
      </c>
      <c r="C11" s="190"/>
      <c r="D11" s="118">
        <v>16119</v>
      </c>
      <c r="E11" s="118">
        <v>219756</v>
      </c>
      <c r="F11" s="118">
        <v>3046</v>
      </c>
      <c r="G11" s="124">
        <v>96913</v>
      </c>
      <c r="H11" s="124">
        <v>4175</v>
      </c>
      <c r="I11" s="124">
        <v>234633</v>
      </c>
      <c r="J11" s="113">
        <v>31767</v>
      </c>
      <c r="K11" s="124">
        <v>203758</v>
      </c>
      <c r="L11" s="124">
        <v>92857</v>
      </c>
      <c r="M11" s="124">
        <v>147985</v>
      </c>
      <c r="N11" s="124">
        <v>56662</v>
      </c>
      <c r="O11" s="124">
        <v>87708</v>
      </c>
    </row>
    <row r="12" spans="1:16" ht="10.7" customHeight="1" x14ac:dyDescent="0.15">
      <c r="A12" s="112" t="s">
        <v>527</v>
      </c>
      <c r="B12" s="124">
        <v>1109546</v>
      </c>
      <c r="C12" s="190"/>
      <c r="D12" s="118">
        <v>256836</v>
      </c>
      <c r="E12" s="118">
        <v>347596</v>
      </c>
      <c r="F12" s="118">
        <v>7436</v>
      </c>
      <c r="G12" s="124">
        <v>101619</v>
      </c>
      <c r="H12" s="124">
        <v>14739</v>
      </c>
      <c r="I12" s="124">
        <v>158768</v>
      </c>
      <c r="J12" s="113">
        <v>43535</v>
      </c>
      <c r="K12" s="124">
        <v>9806</v>
      </c>
      <c r="L12" s="124">
        <v>36379</v>
      </c>
      <c r="M12" s="124">
        <v>24751</v>
      </c>
      <c r="N12" s="124">
        <v>33677</v>
      </c>
      <c r="O12" s="124">
        <v>69271</v>
      </c>
    </row>
    <row r="13" spans="1:16" ht="10.7" customHeight="1" x14ac:dyDescent="0.15">
      <c r="A13" s="112" t="s">
        <v>528</v>
      </c>
      <c r="B13" s="124">
        <v>1066050</v>
      </c>
      <c r="C13" s="190"/>
      <c r="D13" s="118">
        <v>50763</v>
      </c>
      <c r="E13" s="118">
        <v>239116</v>
      </c>
      <c r="F13" s="118">
        <v>2731</v>
      </c>
      <c r="G13" s="124">
        <v>156476</v>
      </c>
      <c r="H13" s="124">
        <v>3105</v>
      </c>
      <c r="I13" s="124">
        <v>102609</v>
      </c>
      <c r="J13" s="113">
        <v>14311</v>
      </c>
      <c r="K13" s="124">
        <v>35473</v>
      </c>
      <c r="L13" s="124">
        <v>207214</v>
      </c>
      <c r="M13" s="124">
        <v>94604</v>
      </c>
      <c r="N13" s="124">
        <v>70425</v>
      </c>
      <c r="O13" s="124">
        <v>89118</v>
      </c>
    </row>
    <row r="14" spans="1:16" ht="10.7" customHeight="1" x14ac:dyDescent="0.15">
      <c r="A14" s="112" t="s">
        <v>529</v>
      </c>
      <c r="B14" s="124">
        <v>1064448</v>
      </c>
      <c r="C14" s="190"/>
      <c r="D14" s="118">
        <v>237281</v>
      </c>
      <c r="E14" s="118">
        <v>173462</v>
      </c>
      <c r="F14" s="118">
        <v>1597</v>
      </c>
      <c r="G14" s="124">
        <v>130316</v>
      </c>
      <c r="H14" s="124">
        <v>5837</v>
      </c>
      <c r="I14" s="124">
        <v>83284</v>
      </c>
      <c r="J14" s="113">
        <v>17692</v>
      </c>
      <c r="K14" s="124">
        <v>100473</v>
      </c>
      <c r="L14" s="124">
        <v>94455</v>
      </c>
      <c r="M14" s="124">
        <v>81144</v>
      </c>
      <c r="N14" s="124">
        <v>30427</v>
      </c>
      <c r="O14" s="124">
        <v>108335</v>
      </c>
    </row>
    <row r="15" spans="1:16" ht="10.7" customHeight="1" x14ac:dyDescent="0.15">
      <c r="A15" s="112"/>
      <c r="B15" s="124"/>
      <c r="C15" s="190"/>
      <c r="D15" s="118"/>
      <c r="E15" s="118"/>
      <c r="F15" s="118"/>
      <c r="G15" s="124"/>
      <c r="H15" s="124"/>
      <c r="I15" s="124"/>
      <c r="J15" s="113"/>
      <c r="K15" s="124"/>
      <c r="L15" s="124"/>
      <c r="M15" s="124"/>
      <c r="N15" s="124"/>
      <c r="O15" s="124"/>
    </row>
    <row r="16" spans="1:16" ht="10.7" customHeight="1" x14ac:dyDescent="0.15">
      <c r="A16" s="112" t="s">
        <v>530</v>
      </c>
      <c r="B16" s="124">
        <v>961236</v>
      </c>
      <c r="C16" s="190"/>
      <c r="D16" s="124">
        <v>529069</v>
      </c>
      <c r="E16" s="118">
        <v>115085</v>
      </c>
      <c r="F16" s="118">
        <v>1659</v>
      </c>
      <c r="G16" s="124">
        <v>51315</v>
      </c>
      <c r="H16" s="124">
        <v>4335</v>
      </c>
      <c r="I16" s="124">
        <v>84187</v>
      </c>
      <c r="J16" s="113">
        <v>43108</v>
      </c>
      <c r="K16" s="124">
        <v>17801</v>
      </c>
      <c r="L16" s="124">
        <v>29278</v>
      </c>
      <c r="M16" s="124">
        <v>20226</v>
      </c>
      <c r="N16" s="124">
        <v>31127</v>
      </c>
      <c r="O16" s="124">
        <v>33504</v>
      </c>
    </row>
    <row r="17" spans="1:15" ht="10.7" customHeight="1" x14ac:dyDescent="0.15">
      <c r="A17" s="112" t="s">
        <v>531</v>
      </c>
      <c r="B17" s="124">
        <v>931955</v>
      </c>
      <c r="C17" s="190"/>
      <c r="D17" s="124">
        <v>52545</v>
      </c>
      <c r="E17" s="118">
        <v>190363</v>
      </c>
      <c r="F17" s="118">
        <v>4149</v>
      </c>
      <c r="G17" s="124">
        <v>132920</v>
      </c>
      <c r="H17" s="124">
        <v>3741</v>
      </c>
      <c r="I17" s="124">
        <v>169487</v>
      </c>
      <c r="J17" s="113">
        <v>15722</v>
      </c>
      <c r="K17" s="124">
        <v>153885</v>
      </c>
      <c r="L17" s="124">
        <v>38895</v>
      </c>
      <c r="M17" s="124">
        <v>57196</v>
      </c>
      <c r="N17" s="124">
        <v>42801</v>
      </c>
      <c r="O17" s="124">
        <v>70080</v>
      </c>
    </row>
    <row r="18" spans="1:15" ht="10.7" customHeight="1" x14ac:dyDescent="0.15">
      <c r="A18" s="112" t="s">
        <v>532</v>
      </c>
      <c r="B18" s="124">
        <v>908735</v>
      </c>
      <c r="C18" s="190"/>
      <c r="D18" s="124">
        <v>34035</v>
      </c>
      <c r="E18" s="118">
        <v>166566</v>
      </c>
      <c r="F18" s="118">
        <v>1798</v>
      </c>
      <c r="G18" s="124">
        <v>90083</v>
      </c>
      <c r="H18" s="124">
        <v>1711</v>
      </c>
      <c r="I18" s="124">
        <v>78210</v>
      </c>
      <c r="J18" s="113">
        <v>8418</v>
      </c>
      <c r="K18" s="124">
        <v>83626</v>
      </c>
      <c r="L18" s="124">
        <v>162501</v>
      </c>
      <c r="M18" s="124">
        <v>74915</v>
      </c>
      <c r="N18" s="124">
        <v>31838</v>
      </c>
      <c r="O18" s="124">
        <v>174796</v>
      </c>
    </row>
    <row r="19" spans="1:15" ht="10.7" customHeight="1" x14ac:dyDescent="0.15">
      <c r="A19" s="112" t="s">
        <v>575</v>
      </c>
      <c r="B19" s="124">
        <v>818383</v>
      </c>
      <c r="C19" s="190"/>
      <c r="D19" s="124">
        <v>229977</v>
      </c>
      <c r="E19" s="118">
        <v>117461</v>
      </c>
      <c r="F19" s="118">
        <v>1461</v>
      </c>
      <c r="G19" s="124">
        <v>96136</v>
      </c>
      <c r="H19" s="124">
        <v>4686</v>
      </c>
      <c r="I19" s="124">
        <v>85807</v>
      </c>
      <c r="J19" s="113">
        <v>18749</v>
      </c>
      <c r="K19" s="124">
        <v>44572</v>
      </c>
      <c r="L19" s="124">
        <v>88921</v>
      </c>
      <c r="M19" s="124">
        <v>57102</v>
      </c>
      <c r="N19" s="124">
        <v>26471</v>
      </c>
      <c r="O19" s="124">
        <v>46452</v>
      </c>
    </row>
    <row r="20" spans="1:15" ht="10.7" customHeight="1" x14ac:dyDescent="0.15">
      <c r="A20" s="112" t="s">
        <v>534</v>
      </c>
      <c r="B20" s="124">
        <v>699218</v>
      </c>
      <c r="C20" s="190"/>
      <c r="D20" s="124">
        <v>89142</v>
      </c>
      <c r="E20" s="118">
        <v>133584</v>
      </c>
      <c r="F20" s="118">
        <v>2228</v>
      </c>
      <c r="G20" s="124">
        <v>103809</v>
      </c>
      <c r="H20" s="124">
        <v>2367</v>
      </c>
      <c r="I20" s="124">
        <v>123378</v>
      </c>
      <c r="J20" s="113">
        <v>35443</v>
      </c>
      <c r="K20" s="124">
        <v>19781</v>
      </c>
      <c r="L20" s="124">
        <v>12767</v>
      </c>
      <c r="M20" s="124">
        <v>15084</v>
      </c>
      <c r="N20" s="124">
        <v>133175</v>
      </c>
      <c r="O20" s="124">
        <v>28415</v>
      </c>
    </row>
    <row r="21" spans="1:15" ht="10.7" customHeight="1" x14ac:dyDescent="0.15">
      <c r="A21" s="112" t="s">
        <v>535</v>
      </c>
      <c r="B21" s="124">
        <v>591532</v>
      </c>
      <c r="C21" s="190"/>
      <c r="D21" s="124">
        <v>230941</v>
      </c>
      <c r="E21" s="118">
        <v>153417</v>
      </c>
      <c r="F21" s="118">
        <v>239</v>
      </c>
      <c r="G21" s="124">
        <v>13876</v>
      </c>
      <c r="H21" s="124">
        <v>2594</v>
      </c>
      <c r="I21" s="124">
        <v>50013</v>
      </c>
      <c r="J21" s="113">
        <v>10921</v>
      </c>
      <c r="K21" s="124">
        <v>25808</v>
      </c>
      <c r="L21" s="124">
        <v>44881</v>
      </c>
      <c r="M21" s="124">
        <v>25017</v>
      </c>
      <c r="N21" s="124">
        <v>11719</v>
      </c>
      <c r="O21" s="124">
        <v>21625</v>
      </c>
    </row>
    <row r="22" spans="1:15" ht="10.7" customHeight="1" x14ac:dyDescent="0.15">
      <c r="A22" s="112" t="s">
        <v>536</v>
      </c>
      <c r="B22" s="124">
        <v>557944</v>
      </c>
      <c r="C22" s="190"/>
      <c r="D22" s="124">
        <v>221927</v>
      </c>
      <c r="E22" s="118">
        <v>88943</v>
      </c>
      <c r="F22" s="118">
        <v>4245</v>
      </c>
      <c r="G22" s="124">
        <v>34487</v>
      </c>
      <c r="H22" s="124">
        <v>2869</v>
      </c>
      <c r="I22" s="124">
        <v>73001</v>
      </c>
      <c r="J22" s="113">
        <v>15408</v>
      </c>
      <c r="K22" s="124">
        <v>6682</v>
      </c>
      <c r="L22" s="124">
        <v>33540</v>
      </c>
      <c r="M22" s="124">
        <v>22277</v>
      </c>
      <c r="N22" s="124">
        <v>20893</v>
      </c>
      <c r="O22" s="124">
        <v>33443</v>
      </c>
    </row>
    <row r="23" spans="1:15" ht="10.7" customHeight="1" x14ac:dyDescent="0.15">
      <c r="A23" s="112" t="s">
        <v>537</v>
      </c>
      <c r="B23" s="124">
        <v>552923</v>
      </c>
      <c r="C23" s="190"/>
      <c r="D23" s="124">
        <v>44382</v>
      </c>
      <c r="E23" s="118">
        <v>111604</v>
      </c>
      <c r="F23" s="118">
        <v>4603</v>
      </c>
      <c r="G23" s="124">
        <v>89514</v>
      </c>
      <c r="H23" s="124">
        <v>3982</v>
      </c>
      <c r="I23" s="124">
        <v>102685</v>
      </c>
      <c r="J23" s="113">
        <v>14751</v>
      </c>
      <c r="K23" s="124">
        <v>18281</v>
      </c>
      <c r="L23" s="124">
        <v>23978</v>
      </c>
      <c r="M23" s="124">
        <v>15661</v>
      </c>
      <c r="N23" s="124">
        <v>43881</v>
      </c>
      <c r="O23" s="124">
        <v>79394</v>
      </c>
    </row>
    <row r="24" spans="1:15" ht="10.7" customHeight="1" x14ac:dyDescent="0.15">
      <c r="A24" s="112" t="s">
        <v>538</v>
      </c>
      <c r="B24" s="124">
        <v>522022</v>
      </c>
      <c r="C24" s="190"/>
      <c r="D24" s="124">
        <v>20831</v>
      </c>
      <c r="E24" s="118">
        <v>54960</v>
      </c>
      <c r="F24" s="118">
        <v>1061</v>
      </c>
      <c r="G24" s="124">
        <v>60225</v>
      </c>
      <c r="H24" s="124">
        <v>1211</v>
      </c>
      <c r="I24" s="124">
        <v>110599</v>
      </c>
      <c r="J24" s="113">
        <v>13991</v>
      </c>
      <c r="K24" s="124">
        <v>90141</v>
      </c>
      <c r="L24" s="124">
        <v>40609</v>
      </c>
      <c r="M24" s="124">
        <v>88967</v>
      </c>
      <c r="N24" s="124">
        <v>15511</v>
      </c>
      <c r="O24" s="124">
        <v>23705</v>
      </c>
    </row>
    <row r="25" spans="1:15" ht="10.7" customHeight="1" x14ac:dyDescent="0.15">
      <c r="A25" s="112" t="s">
        <v>539</v>
      </c>
      <c r="B25" s="124">
        <v>481444</v>
      </c>
      <c r="C25" s="190"/>
      <c r="D25" s="124">
        <v>58148</v>
      </c>
      <c r="E25" s="118">
        <v>123900</v>
      </c>
      <c r="F25" s="118">
        <v>1884</v>
      </c>
      <c r="G25" s="124">
        <v>37058</v>
      </c>
      <c r="H25" s="124">
        <v>1960</v>
      </c>
      <c r="I25" s="124">
        <v>46634</v>
      </c>
      <c r="J25" s="113">
        <v>10996</v>
      </c>
      <c r="K25" s="124">
        <v>5844</v>
      </c>
      <c r="L25" s="124">
        <v>20168</v>
      </c>
      <c r="M25" s="124">
        <v>23884</v>
      </c>
      <c r="N25" s="124">
        <v>19304</v>
      </c>
      <c r="O25" s="124">
        <v>131638</v>
      </c>
    </row>
    <row r="26" spans="1:15" ht="10.7" customHeight="1" x14ac:dyDescent="0.15">
      <c r="A26" s="112"/>
      <c r="B26" s="124"/>
      <c r="C26" s="190"/>
      <c r="D26" s="118"/>
      <c r="E26" s="118"/>
      <c r="F26" s="118"/>
      <c r="G26" s="124"/>
      <c r="H26" s="124"/>
      <c r="I26" s="124"/>
      <c r="J26" s="113"/>
      <c r="K26" s="124"/>
      <c r="L26" s="124"/>
      <c r="M26" s="124"/>
      <c r="N26" s="124"/>
      <c r="O26" s="124"/>
    </row>
    <row r="27" spans="1:15" ht="10.7" customHeight="1" x14ac:dyDescent="0.15">
      <c r="A27" s="112" t="s">
        <v>540</v>
      </c>
      <c r="B27" s="124">
        <v>427540</v>
      </c>
      <c r="C27" s="190"/>
      <c r="D27" s="124">
        <v>152733</v>
      </c>
      <c r="E27" s="118">
        <v>103886</v>
      </c>
      <c r="F27" s="118">
        <v>3994</v>
      </c>
      <c r="G27" s="124">
        <v>24006</v>
      </c>
      <c r="H27" s="124">
        <v>6680</v>
      </c>
      <c r="I27" s="124">
        <v>58291</v>
      </c>
      <c r="J27" s="113">
        <v>14492</v>
      </c>
      <c r="K27" s="124">
        <v>4482</v>
      </c>
      <c r="L27" s="124">
        <v>15981</v>
      </c>
      <c r="M27" s="124">
        <v>14060</v>
      </c>
      <c r="N27" s="124">
        <v>11978</v>
      </c>
      <c r="O27" s="124">
        <v>15993</v>
      </c>
    </row>
    <row r="28" spans="1:15" ht="10.7" customHeight="1" x14ac:dyDescent="0.15">
      <c r="A28" s="112" t="s">
        <v>541</v>
      </c>
      <c r="B28" s="124">
        <v>358801</v>
      </c>
      <c r="C28" s="190"/>
      <c r="D28" s="124">
        <v>108445</v>
      </c>
      <c r="E28" s="118">
        <v>80253</v>
      </c>
      <c r="F28" s="118" t="s">
        <v>233</v>
      </c>
      <c r="G28" s="124">
        <v>38453</v>
      </c>
      <c r="H28" s="124">
        <v>1599</v>
      </c>
      <c r="I28" s="124">
        <v>42443</v>
      </c>
      <c r="J28" s="113">
        <v>8706</v>
      </c>
      <c r="K28" s="124">
        <v>10219</v>
      </c>
      <c r="L28" s="124">
        <v>20053</v>
      </c>
      <c r="M28" s="124">
        <v>13362</v>
      </c>
      <c r="N28" s="124">
        <v>11021</v>
      </c>
      <c r="O28" s="124">
        <v>23978</v>
      </c>
    </row>
    <row r="29" spans="1:15" ht="10.7" customHeight="1" x14ac:dyDescent="0.15">
      <c r="A29" s="112" t="s">
        <v>542</v>
      </c>
      <c r="B29" s="124">
        <v>355451</v>
      </c>
      <c r="C29" s="190"/>
      <c r="D29" s="124">
        <v>84132</v>
      </c>
      <c r="E29" s="118">
        <v>60870</v>
      </c>
      <c r="F29" s="118" t="s">
        <v>233</v>
      </c>
      <c r="G29" s="124">
        <v>27736</v>
      </c>
      <c r="H29" s="124">
        <v>2034</v>
      </c>
      <c r="I29" s="124">
        <v>41788</v>
      </c>
      <c r="J29" s="113">
        <v>7501</v>
      </c>
      <c r="K29" s="124">
        <v>12833</v>
      </c>
      <c r="L29" s="124">
        <v>42529</v>
      </c>
      <c r="M29" s="124">
        <v>16045</v>
      </c>
      <c r="N29" s="124">
        <v>34431</v>
      </c>
      <c r="O29" s="124">
        <v>25034</v>
      </c>
    </row>
    <row r="30" spans="1:15" ht="10.7" customHeight="1" x14ac:dyDescent="0.15">
      <c r="A30" s="112" t="s">
        <v>543</v>
      </c>
      <c r="B30" s="124">
        <v>293897</v>
      </c>
      <c r="C30" s="190"/>
      <c r="D30" s="124">
        <v>82867</v>
      </c>
      <c r="E30" s="118">
        <v>72126</v>
      </c>
      <c r="F30" s="118" t="s">
        <v>233</v>
      </c>
      <c r="G30" s="124">
        <v>31558</v>
      </c>
      <c r="H30" s="118" t="s">
        <v>233</v>
      </c>
      <c r="I30" s="124">
        <v>49210</v>
      </c>
      <c r="J30" s="113">
        <v>5262</v>
      </c>
      <c r="K30" s="124">
        <v>6099</v>
      </c>
      <c r="L30" s="124">
        <v>11494</v>
      </c>
      <c r="M30" s="124">
        <v>14362</v>
      </c>
      <c r="N30" s="124">
        <v>7358</v>
      </c>
      <c r="O30" s="124">
        <v>12010</v>
      </c>
    </row>
    <row r="31" spans="1:15" ht="10.7" customHeight="1" x14ac:dyDescent="0.15">
      <c r="A31" s="112" t="s">
        <v>544</v>
      </c>
      <c r="B31" s="124">
        <v>265666</v>
      </c>
      <c r="C31" s="190"/>
      <c r="D31" s="124">
        <v>94126</v>
      </c>
      <c r="E31" s="118">
        <v>37795</v>
      </c>
      <c r="F31" s="118" t="s">
        <v>233</v>
      </c>
      <c r="G31" s="124">
        <v>14596</v>
      </c>
      <c r="H31" s="124">
        <v>7976</v>
      </c>
      <c r="I31" s="124">
        <v>23711</v>
      </c>
      <c r="J31" s="113">
        <v>7483</v>
      </c>
      <c r="K31" s="124">
        <v>5730</v>
      </c>
      <c r="L31" s="124">
        <v>15939</v>
      </c>
      <c r="M31" s="124">
        <v>40262</v>
      </c>
      <c r="N31" s="124">
        <v>5992</v>
      </c>
      <c r="O31" s="124">
        <v>9389</v>
      </c>
    </row>
    <row r="32" spans="1:15" ht="10.7" customHeight="1" x14ac:dyDescent="0.15">
      <c r="A32" s="112" t="s">
        <v>545</v>
      </c>
      <c r="B32" s="124">
        <v>264546</v>
      </c>
      <c r="C32" s="190"/>
      <c r="D32" s="124">
        <v>6501</v>
      </c>
      <c r="E32" s="118">
        <v>200466</v>
      </c>
      <c r="F32" s="118" t="s">
        <v>233</v>
      </c>
      <c r="G32" s="124">
        <v>1554</v>
      </c>
      <c r="H32" s="124">
        <v>24747</v>
      </c>
      <c r="I32" s="124">
        <v>10081</v>
      </c>
      <c r="J32" s="113">
        <v>3974</v>
      </c>
      <c r="K32" s="124">
        <v>3582</v>
      </c>
      <c r="L32" s="124">
        <v>2311</v>
      </c>
      <c r="M32" s="124">
        <v>4040</v>
      </c>
      <c r="N32" s="124">
        <v>1132</v>
      </c>
      <c r="O32" s="118" t="s">
        <v>233</v>
      </c>
    </row>
    <row r="33" spans="1:15" ht="10.7" customHeight="1" x14ac:dyDescent="0.15">
      <c r="A33" s="112" t="s">
        <v>546</v>
      </c>
      <c r="B33" s="124">
        <v>262488</v>
      </c>
      <c r="C33" s="190"/>
      <c r="D33" s="124">
        <v>38406</v>
      </c>
      <c r="E33" s="118">
        <v>64648</v>
      </c>
      <c r="F33" s="118" t="s">
        <v>233</v>
      </c>
      <c r="G33" s="124">
        <v>26633</v>
      </c>
      <c r="H33" s="124">
        <v>4344</v>
      </c>
      <c r="I33" s="124">
        <v>48209</v>
      </c>
      <c r="J33" s="113">
        <v>3235</v>
      </c>
      <c r="K33" s="124">
        <v>9115</v>
      </c>
      <c r="L33" s="124">
        <v>10941</v>
      </c>
      <c r="M33" s="124">
        <v>11829</v>
      </c>
      <c r="N33" s="124">
        <v>12770</v>
      </c>
      <c r="O33" s="124">
        <v>31206</v>
      </c>
    </row>
    <row r="34" spans="1:15" ht="10.7" customHeight="1" x14ac:dyDescent="0.15">
      <c r="A34" s="112" t="s">
        <v>576</v>
      </c>
      <c r="B34" s="124">
        <v>255855</v>
      </c>
      <c r="C34" s="190"/>
      <c r="D34" s="124">
        <v>62118</v>
      </c>
      <c r="E34" s="118">
        <v>43335</v>
      </c>
      <c r="F34" s="118" t="s">
        <v>233</v>
      </c>
      <c r="G34" s="124">
        <v>18643</v>
      </c>
      <c r="H34" s="118" t="s">
        <v>233</v>
      </c>
      <c r="I34" s="124">
        <v>48815</v>
      </c>
      <c r="J34" s="113">
        <v>9490</v>
      </c>
      <c r="K34" s="124">
        <v>13757</v>
      </c>
      <c r="L34" s="124">
        <v>25043</v>
      </c>
      <c r="M34" s="124">
        <v>21026</v>
      </c>
      <c r="N34" s="124">
        <v>5276</v>
      </c>
      <c r="O34" s="124">
        <v>7014</v>
      </c>
    </row>
    <row r="35" spans="1:15" ht="10.7" customHeight="1" x14ac:dyDescent="0.15">
      <c r="A35" s="112" t="s">
        <v>548</v>
      </c>
      <c r="B35" s="124">
        <v>234602</v>
      </c>
      <c r="C35" s="190"/>
      <c r="D35" s="124">
        <v>104808</v>
      </c>
      <c r="E35" s="118">
        <v>37637</v>
      </c>
      <c r="F35" s="118" t="s">
        <v>233</v>
      </c>
      <c r="G35" s="124">
        <v>17066</v>
      </c>
      <c r="H35" s="124">
        <v>1177</v>
      </c>
      <c r="I35" s="124">
        <v>17635</v>
      </c>
      <c r="J35" s="113">
        <v>6378</v>
      </c>
      <c r="K35" s="124">
        <v>3199</v>
      </c>
      <c r="L35" s="124">
        <v>16756</v>
      </c>
      <c r="M35" s="124">
        <v>8282</v>
      </c>
      <c r="N35" s="124">
        <v>10804</v>
      </c>
      <c r="O35" s="124">
        <v>10860</v>
      </c>
    </row>
    <row r="36" spans="1:15" ht="10.7" customHeight="1" x14ac:dyDescent="0.15">
      <c r="A36" s="112" t="s">
        <v>549</v>
      </c>
      <c r="B36" s="124">
        <v>207646</v>
      </c>
      <c r="C36" s="190"/>
      <c r="D36" s="124">
        <v>84806</v>
      </c>
      <c r="E36" s="118">
        <v>39589</v>
      </c>
      <c r="F36" s="118" t="s">
        <v>233</v>
      </c>
      <c r="G36" s="124">
        <v>23782</v>
      </c>
      <c r="H36" s="124">
        <v>2790</v>
      </c>
      <c r="I36" s="124">
        <v>11977</v>
      </c>
      <c r="J36" s="113">
        <v>2050</v>
      </c>
      <c r="K36" s="124">
        <v>2396</v>
      </c>
      <c r="L36" s="124">
        <v>17614</v>
      </c>
      <c r="M36" s="124">
        <v>6135</v>
      </c>
      <c r="N36" s="124">
        <v>6016</v>
      </c>
      <c r="O36" s="124">
        <v>9677</v>
      </c>
    </row>
    <row r="37" spans="1:15" ht="10.7" customHeight="1" x14ac:dyDescent="0.15">
      <c r="A37" s="112"/>
      <c r="B37" s="124"/>
      <c r="C37" s="190"/>
      <c r="D37" s="124"/>
      <c r="E37" s="118"/>
      <c r="F37" s="118"/>
      <c r="G37" s="124"/>
      <c r="H37" s="124"/>
      <c r="I37" s="124"/>
      <c r="J37" s="113"/>
      <c r="K37" s="124"/>
      <c r="L37" s="124"/>
      <c r="M37" s="124"/>
      <c r="N37" s="124"/>
      <c r="O37" s="124"/>
    </row>
    <row r="38" spans="1:15" ht="10.7" customHeight="1" x14ac:dyDescent="0.15">
      <c r="A38" s="112" t="s">
        <v>577</v>
      </c>
      <c r="B38" s="124">
        <v>197508</v>
      </c>
      <c r="C38" s="190"/>
      <c r="D38" s="124">
        <v>141805</v>
      </c>
      <c r="E38" s="118">
        <v>15366</v>
      </c>
      <c r="F38" s="118" t="s">
        <v>233</v>
      </c>
      <c r="G38" s="124">
        <v>5607</v>
      </c>
      <c r="H38" s="118" t="s">
        <v>233</v>
      </c>
      <c r="I38" s="124">
        <v>10871</v>
      </c>
      <c r="J38" s="113">
        <v>2442</v>
      </c>
      <c r="K38" s="124">
        <v>3612</v>
      </c>
      <c r="L38" s="124">
        <v>6106</v>
      </c>
      <c r="M38" s="124">
        <v>4371</v>
      </c>
      <c r="N38" s="124">
        <v>3397</v>
      </c>
      <c r="O38" s="124">
        <v>2956</v>
      </c>
    </row>
    <row r="39" spans="1:15" ht="10.7" customHeight="1" x14ac:dyDescent="0.15">
      <c r="A39" s="112" t="s">
        <v>551</v>
      </c>
      <c r="B39" s="124">
        <v>191369</v>
      </c>
      <c r="C39" s="190"/>
      <c r="D39" s="124">
        <v>30501</v>
      </c>
      <c r="E39" s="118">
        <v>45288</v>
      </c>
      <c r="F39" s="118" t="s">
        <v>233</v>
      </c>
      <c r="G39" s="124">
        <v>10194</v>
      </c>
      <c r="H39" s="118" t="s">
        <v>233</v>
      </c>
      <c r="I39" s="124">
        <v>14248</v>
      </c>
      <c r="J39" s="113">
        <v>2035</v>
      </c>
      <c r="K39" s="124">
        <v>13356</v>
      </c>
      <c r="L39" s="124">
        <v>46559</v>
      </c>
      <c r="M39" s="124">
        <v>11287</v>
      </c>
      <c r="N39" s="124">
        <v>11182</v>
      </c>
      <c r="O39" s="124">
        <v>6214</v>
      </c>
    </row>
    <row r="40" spans="1:15" ht="10.7" customHeight="1" x14ac:dyDescent="0.15">
      <c r="A40" s="112" t="s">
        <v>552</v>
      </c>
      <c r="B40" s="124">
        <v>181110</v>
      </c>
      <c r="C40" s="190"/>
      <c r="D40" s="124">
        <v>47025</v>
      </c>
      <c r="E40" s="118">
        <v>43441</v>
      </c>
      <c r="F40" s="118" t="s">
        <v>233</v>
      </c>
      <c r="G40" s="124">
        <v>19760</v>
      </c>
      <c r="H40" s="124">
        <v>2201</v>
      </c>
      <c r="I40" s="124">
        <v>18128</v>
      </c>
      <c r="J40" s="113">
        <v>2741</v>
      </c>
      <c r="K40" s="124">
        <v>5266</v>
      </c>
      <c r="L40" s="124">
        <v>9236</v>
      </c>
      <c r="M40" s="124">
        <v>2104</v>
      </c>
      <c r="N40" s="124">
        <v>12743</v>
      </c>
      <c r="O40" s="124">
        <v>18382</v>
      </c>
    </row>
    <row r="41" spans="1:15" ht="10.7" customHeight="1" x14ac:dyDescent="0.15">
      <c r="A41" s="112" t="s">
        <v>553</v>
      </c>
      <c r="B41" s="124">
        <v>169564</v>
      </c>
      <c r="C41" s="190"/>
      <c r="D41" s="124">
        <v>27559</v>
      </c>
      <c r="E41" s="118">
        <v>36924</v>
      </c>
      <c r="F41" s="118">
        <v>1693</v>
      </c>
      <c r="G41" s="124">
        <v>14817</v>
      </c>
      <c r="H41" s="124">
        <v>1143</v>
      </c>
      <c r="I41" s="124">
        <v>22046</v>
      </c>
      <c r="J41" s="113">
        <v>2853</v>
      </c>
      <c r="K41" s="124">
        <v>14559</v>
      </c>
      <c r="L41" s="124">
        <v>18095</v>
      </c>
      <c r="M41" s="124">
        <v>6792</v>
      </c>
      <c r="N41" s="124">
        <v>7567</v>
      </c>
      <c r="O41" s="124">
        <v>15319</v>
      </c>
    </row>
    <row r="42" spans="1:15" ht="10.7" customHeight="1" x14ac:dyDescent="0.15">
      <c r="A42" s="112" t="s">
        <v>554</v>
      </c>
      <c r="B42" s="124">
        <v>163318</v>
      </c>
      <c r="C42" s="190"/>
      <c r="D42" s="124">
        <v>44820</v>
      </c>
      <c r="E42" s="118">
        <v>33928</v>
      </c>
      <c r="F42" s="118" t="s">
        <v>233</v>
      </c>
      <c r="G42" s="124">
        <v>14798</v>
      </c>
      <c r="H42" s="118" t="s">
        <v>233</v>
      </c>
      <c r="I42" s="124">
        <v>22911</v>
      </c>
      <c r="J42" s="113">
        <v>2452</v>
      </c>
      <c r="K42" s="124">
        <v>6647</v>
      </c>
      <c r="L42" s="124">
        <v>17034</v>
      </c>
      <c r="M42" s="124">
        <v>8056</v>
      </c>
      <c r="N42" s="124">
        <v>4337</v>
      </c>
      <c r="O42" s="124">
        <v>7176</v>
      </c>
    </row>
    <row r="43" spans="1:15" ht="10.7" customHeight="1" x14ac:dyDescent="0.15">
      <c r="A43" s="112" t="s">
        <v>555</v>
      </c>
      <c r="B43" s="124">
        <v>147109</v>
      </c>
      <c r="C43" s="190"/>
      <c r="D43" s="124">
        <v>58937</v>
      </c>
      <c r="E43" s="118">
        <v>22923</v>
      </c>
      <c r="F43" s="118" t="s">
        <v>233</v>
      </c>
      <c r="G43" s="124">
        <v>8892</v>
      </c>
      <c r="H43" s="124">
        <v>4137</v>
      </c>
      <c r="I43" s="124">
        <v>8408</v>
      </c>
      <c r="J43" s="113">
        <v>2533</v>
      </c>
      <c r="K43" s="124">
        <v>1469</v>
      </c>
      <c r="L43" s="124">
        <v>26382</v>
      </c>
      <c r="M43" s="124">
        <v>4665</v>
      </c>
      <c r="N43" s="124">
        <v>2981</v>
      </c>
      <c r="O43" s="124">
        <v>5782</v>
      </c>
    </row>
    <row r="44" spans="1:15" ht="10.7" customHeight="1" x14ac:dyDescent="0.15">
      <c r="A44" s="112" t="s">
        <v>578</v>
      </c>
      <c r="B44" s="124">
        <v>144940</v>
      </c>
      <c r="C44" s="190"/>
      <c r="D44" s="124">
        <v>3394</v>
      </c>
      <c r="E44" s="118">
        <v>17726</v>
      </c>
      <c r="F44" s="118" t="s">
        <v>233</v>
      </c>
      <c r="G44" s="124">
        <v>7829</v>
      </c>
      <c r="H44" s="118" t="s">
        <v>233</v>
      </c>
      <c r="I44" s="124">
        <v>28289</v>
      </c>
      <c r="J44" s="113">
        <v>2999</v>
      </c>
      <c r="K44" s="124">
        <v>32689</v>
      </c>
      <c r="L44" s="124">
        <v>18726</v>
      </c>
      <c r="M44" s="124">
        <v>10093</v>
      </c>
      <c r="N44" s="124">
        <v>4646</v>
      </c>
      <c r="O44" s="124">
        <v>18255</v>
      </c>
    </row>
    <row r="45" spans="1:15" ht="10.7" customHeight="1" x14ac:dyDescent="0.15">
      <c r="A45" s="112" t="s">
        <v>557</v>
      </c>
      <c r="B45" s="124">
        <v>138175</v>
      </c>
      <c r="C45" s="190"/>
      <c r="D45" s="124">
        <v>47082</v>
      </c>
      <c r="E45" s="118">
        <v>26100</v>
      </c>
      <c r="F45" s="118" t="s">
        <v>233</v>
      </c>
      <c r="G45" s="124">
        <v>9457</v>
      </c>
      <c r="H45" s="118" t="s">
        <v>233</v>
      </c>
      <c r="I45" s="124">
        <v>11123</v>
      </c>
      <c r="J45" s="113">
        <v>2497</v>
      </c>
      <c r="K45" s="124">
        <v>4481</v>
      </c>
      <c r="L45" s="124">
        <v>15895</v>
      </c>
      <c r="M45" s="124">
        <v>6089</v>
      </c>
      <c r="N45" s="124">
        <v>4318</v>
      </c>
      <c r="O45" s="124">
        <v>9756</v>
      </c>
    </row>
    <row r="46" spans="1:15" ht="10.7" customHeight="1" x14ac:dyDescent="0.15">
      <c r="A46" s="112" t="s">
        <v>558</v>
      </c>
      <c r="B46" s="124">
        <v>106007</v>
      </c>
      <c r="C46" s="190"/>
      <c r="D46" s="124">
        <v>54726</v>
      </c>
      <c r="E46" s="118">
        <v>15311</v>
      </c>
      <c r="F46" s="118" t="s">
        <v>233</v>
      </c>
      <c r="G46" s="124">
        <v>2948</v>
      </c>
      <c r="H46" s="118" t="s">
        <v>233</v>
      </c>
      <c r="I46" s="124">
        <v>9661</v>
      </c>
      <c r="J46" s="113">
        <v>5772</v>
      </c>
      <c r="K46" s="118" t="s">
        <v>233</v>
      </c>
      <c r="L46" s="124">
        <v>4978</v>
      </c>
      <c r="M46" s="124">
        <v>5762</v>
      </c>
      <c r="N46" s="124">
        <v>5001</v>
      </c>
      <c r="O46" s="118" t="s">
        <v>233</v>
      </c>
    </row>
    <row r="47" spans="1:15" ht="10.7" customHeight="1" x14ac:dyDescent="0.15">
      <c r="A47" s="112" t="s">
        <v>559</v>
      </c>
      <c r="B47" s="124">
        <v>99022</v>
      </c>
      <c r="C47" s="190"/>
      <c r="D47" s="124">
        <v>3190</v>
      </c>
      <c r="E47" s="118">
        <v>11488</v>
      </c>
      <c r="F47" s="118" t="s">
        <v>233</v>
      </c>
      <c r="G47" s="124">
        <v>3756</v>
      </c>
      <c r="H47" s="118" t="s">
        <v>233</v>
      </c>
      <c r="I47" s="124">
        <v>19716</v>
      </c>
      <c r="J47" s="113">
        <v>2488</v>
      </c>
      <c r="K47" s="124">
        <v>9798</v>
      </c>
      <c r="L47" s="124">
        <v>18946</v>
      </c>
      <c r="M47" s="124">
        <v>8010</v>
      </c>
      <c r="N47" s="124">
        <v>4235</v>
      </c>
      <c r="O47" s="124">
        <v>16473</v>
      </c>
    </row>
    <row r="48" spans="1:15" ht="10.7" customHeight="1" x14ac:dyDescent="0.15">
      <c r="A48" s="112"/>
      <c r="B48" s="124"/>
      <c r="C48" s="190"/>
      <c r="D48" s="124"/>
      <c r="E48" s="118"/>
      <c r="F48" s="118"/>
      <c r="G48" s="124"/>
      <c r="H48" s="124"/>
      <c r="I48" s="124"/>
      <c r="J48" s="113"/>
      <c r="K48" s="124"/>
      <c r="L48" s="124"/>
      <c r="M48" s="124"/>
      <c r="N48" s="124"/>
      <c r="O48" s="124"/>
    </row>
    <row r="49" spans="1:16" ht="10.7" customHeight="1" x14ac:dyDescent="0.15">
      <c r="A49" s="112" t="s">
        <v>560</v>
      </c>
      <c r="B49" s="124">
        <v>90373</v>
      </c>
      <c r="C49" s="190"/>
      <c r="D49" s="124">
        <v>13884</v>
      </c>
      <c r="E49" s="124">
        <v>16278</v>
      </c>
      <c r="F49" s="118" t="s">
        <v>233</v>
      </c>
      <c r="G49" s="124">
        <v>13238</v>
      </c>
      <c r="H49" s="118" t="s">
        <v>233</v>
      </c>
      <c r="I49" s="124">
        <v>9013</v>
      </c>
      <c r="J49" s="113">
        <v>1545</v>
      </c>
      <c r="K49" s="124">
        <v>9545</v>
      </c>
      <c r="L49" s="124">
        <v>12853</v>
      </c>
      <c r="M49" s="124">
        <v>4316</v>
      </c>
      <c r="N49" s="124">
        <v>1985</v>
      </c>
      <c r="O49" s="124">
        <v>7562</v>
      </c>
    </row>
    <row r="50" spans="1:16" ht="10.7" customHeight="1" x14ac:dyDescent="0.15">
      <c r="A50" s="112" t="s">
        <v>579</v>
      </c>
      <c r="B50" s="124">
        <v>82552</v>
      </c>
      <c r="C50" s="190"/>
      <c r="D50" s="124">
        <v>1459</v>
      </c>
      <c r="E50" s="124">
        <v>14862</v>
      </c>
      <c r="F50" s="118" t="s">
        <v>233</v>
      </c>
      <c r="G50" s="124">
        <v>15071</v>
      </c>
      <c r="H50" s="118" t="s">
        <v>233</v>
      </c>
      <c r="I50" s="124">
        <v>21148</v>
      </c>
      <c r="J50" s="113">
        <v>7822</v>
      </c>
      <c r="K50" s="124">
        <v>6594</v>
      </c>
      <c r="L50" s="124">
        <v>3209</v>
      </c>
      <c r="M50" s="124">
        <v>4496</v>
      </c>
      <c r="N50" s="124">
        <v>3047</v>
      </c>
      <c r="O50" s="124">
        <v>4542</v>
      </c>
    </row>
    <row r="51" spans="1:16" ht="10.7" customHeight="1" x14ac:dyDescent="0.15">
      <c r="A51" s="112" t="s">
        <v>562</v>
      </c>
      <c r="B51" s="124">
        <v>73333</v>
      </c>
      <c r="C51" s="190"/>
      <c r="D51" s="124">
        <v>16893</v>
      </c>
      <c r="E51" s="124">
        <v>11865</v>
      </c>
      <c r="F51" s="118" t="s">
        <v>233</v>
      </c>
      <c r="G51" s="124">
        <v>7433</v>
      </c>
      <c r="H51" s="118" t="s">
        <v>233</v>
      </c>
      <c r="I51" s="124">
        <v>9912</v>
      </c>
      <c r="J51" s="113">
        <v>1432</v>
      </c>
      <c r="K51" s="124">
        <v>4372</v>
      </c>
      <c r="L51" s="124">
        <v>10848</v>
      </c>
      <c r="M51" s="124">
        <v>4072</v>
      </c>
      <c r="N51" s="124">
        <v>3368</v>
      </c>
      <c r="O51" s="124">
        <v>2558</v>
      </c>
    </row>
    <row r="52" spans="1:16" ht="10.7" customHeight="1" x14ac:dyDescent="0.15">
      <c r="A52" s="112" t="s">
        <v>563</v>
      </c>
      <c r="B52" s="124">
        <v>57127</v>
      </c>
      <c r="C52" s="190"/>
      <c r="D52" s="124">
        <v>5893</v>
      </c>
      <c r="E52" s="124">
        <v>29797</v>
      </c>
      <c r="F52" s="118" t="s">
        <v>233</v>
      </c>
      <c r="G52" s="124">
        <v>1306</v>
      </c>
      <c r="H52" s="124">
        <v>1054</v>
      </c>
      <c r="I52" s="124">
        <v>7914</v>
      </c>
      <c r="J52" s="113">
        <v>4256</v>
      </c>
      <c r="K52" s="124">
        <v>1219</v>
      </c>
      <c r="L52" s="118" t="s">
        <v>233</v>
      </c>
      <c r="M52" s="124">
        <v>2172</v>
      </c>
      <c r="N52" s="118" t="s">
        <v>233</v>
      </c>
      <c r="O52" s="124">
        <v>1679</v>
      </c>
    </row>
    <row r="53" spans="1:16" ht="10.7" customHeight="1" x14ac:dyDescent="0.15">
      <c r="A53" s="112" t="s">
        <v>564</v>
      </c>
      <c r="B53" s="124">
        <v>49487</v>
      </c>
      <c r="C53" s="190"/>
      <c r="D53" s="124" t="s">
        <v>233</v>
      </c>
      <c r="E53" s="124">
        <v>11676</v>
      </c>
      <c r="F53" s="118" t="s">
        <v>233</v>
      </c>
      <c r="G53" s="124">
        <v>3856</v>
      </c>
      <c r="H53" s="118" t="s">
        <v>233</v>
      </c>
      <c r="I53" s="124">
        <v>11211</v>
      </c>
      <c r="J53" s="113">
        <v>8904</v>
      </c>
      <c r="K53" s="118" t="s">
        <v>233</v>
      </c>
      <c r="L53" s="118" t="s">
        <v>233</v>
      </c>
      <c r="M53" s="124">
        <v>1222</v>
      </c>
      <c r="N53" s="124">
        <v>2415</v>
      </c>
      <c r="O53" s="124">
        <v>7408</v>
      </c>
    </row>
    <row r="54" spans="1:16" ht="10.7" customHeight="1" x14ac:dyDescent="0.15">
      <c r="A54" s="112" t="s">
        <v>580</v>
      </c>
      <c r="B54" s="124">
        <v>36103</v>
      </c>
      <c r="C54" s="190"/>
      <c r="D54" s="124">
        <v>1466</v>
      </c>
      <c r="E54" s="124">
        <v>6166</v>
      </c>
      <c r="F54" s="118" t="s">
        <v>233</v>
      </c>
      <c r="G54" s="124">
        <v>7442</v>
      </c>
      <c r="H54" s="118" t="s">
        <v>233</v>
      </c>
      <c r="I54" s="124">
        <v>1938</v>
      </c>
      <c r="J54" s="113">
        <v>2117</v>
      </c>
      <c r="K54" s="124">
        <v>2388</v>
      </c>
      <c r="L54" s="118" t="s">
        <v>233</v>
      </c>
      <c r="M54" s="118" t="s">
        <v>233</v>
      </c>
      <c r="N54" s="124">
        <v>2374</v>
      </c>
      <c r="O54" s="124">
        <v>10975</v>
      </c>
    </row>
    <row r="55" spans="1:16" ht="10.7" customHeight="1" x14ac:dyDescent="0.15">
      <c r="A55" s="112" t="s">
        <v>566</v>
      </c>
      <c r="B55" s="124">
        <v>30079</v>
      </c>
      <c r="C55" s="190"/>
      <c r="D55" s="124" t="s">
        <v>233</v>
      </c>
      <c r="E55" s="124">
        <v>5383</v>
      </c>
      <c r="F55" s="118" t="s">
        <v>233</v>
      </c>
      <c r="G55" s="124">
        <v>3697</v>
      </c>
      <c r="H55" s="118" t="s">
        <v>233</v>
      </c>
      <c r="I55" s="124">
        <v>7123</v>
      </c>
      <c r="J55" s="113">
        <v>5936</v>
      </c>
      <c r="K55" s="124">
        <v>3237</v>
      </c>
      <c r="L55" s="118" t="s">
        <v>233</v>
      </c>
      <c r="M55" s="118" t="s">
        <v>233</v>
      </c>
      <c r="N55" s="118" t="s">
        <v>233</v>
      </c>
      <c r="O55" s="124">
        <v>1516</v>
      </c>
      <c r="P55" s="1" t="s">
        <v>21</v>
      </c>
    </row>
    <row r="56" spans="1:16" ht="10.7" customHeight="1" x14ac:dyDescent="0.15">
      <c r="A56" s="112" t="s">
        <v>581</v>
      </c>
      <c r="B56" s="124">
        <v>29545</v>
      </c>
      <c r="C56" s="190"/>
      <c r="D56" s="124">
        <v>1961</v>
      </c>
      <c r="E56" s="124">
        <v>6873</v>
      </c>
      <c r="F56" s="118" t="s">
        <v>233</v>
      </c>
      <c r="G56" s="124">
        <v>3186</v>
      </c>
      <c r="H56" s="118" t="s">
        <v>233</v>
      </c>
      <c r="I56" s="124">
        <v>3314</v>
      </c>
      <c r="J56" s="110" t="s">
        <v>233</v>
      </c>
      <c r="K56" s="124">
        <v>1186</v>
      </c>
      <c r="L56" s="124">
        <v>3670</v>
      </c>
      <c r="M56" s="118" t="s">
        <v>233</v>
      </c>
      <c r="N56" s="124">
        <v>3444</v>
      </c>
      <c r="O56" s="124">
        <v>5414</v>
      </c>
    </row>
    <row r="57" spans="1:16" ht="10.7" customHeight="1" x14ac:dyDescent="0.15">
      <c r="A57" s="112" t="s">
        <v>582</v>
      </c>
      <c r="B57" s="124">
        <v>26456</v>
      </c>
      <c r="C57" s="190"/>
      <c r="D57" s="124">
        <v>2845</v>
      </c>
      <c r="E57" s="124">
        <v>8360</v>
      </c>
      <c r="F57" s="118" t="s">
        <v>233</v>
      </c>
      <c r="G57" s="124">
        <v>2698</v>
      </c>
      <c r="H57" s="118" t="s">
        <v>233</v>
      </c>
      <c r="I57" s="124">
        <v>4201</v>
      </c>
      <c r="J57" s="110" t="s">
        <v>233</v>
      </c>
      <c r="K57" s="124">
        <v>1441</v>
      </c>
      <c r="L57" s="124">
        <v>1198</v>
      </c>
      <c r="M57" s="118" t="s">
        <v>233</v>
      </c>
      <c r="N57" s="124">
        <v>3002</v>
      </c>
      <c r="O57" s="124">
        <v>1022</v>
      </c>
    </row>
    <row r="58" spans="1:16" ht="10.7" customHeight="1" x14ac:dyDescent="0.15">
      <c r="A58" s="112" t="s">
        <v>569</v>
      </c>
      <c r="B58" s="124">
        <v>23718</v>
      </c>
      <c r="C58" s="190"/>
      <c r="D58" s="124">
        <v>3603</v>
      </c>
      <c r="E58" s="124">
        <v>5340</v>
      </c>
      <c r="F58" s="118" t="s">
        <v>233</v>
      </c>
      <c r="G58" s="118" t="s">
        <v>233</v>
      </c>
      <c r="H58" s="118" t="s">
        <v>233</v>
      </c>
      <c r="I58" s="124">
        <v>6836</v>
      </c>
      <c r="J58" s="113">
        <v>3635</v>
      </c>
      <c r="K58" s="118" t="s">
        <v>233</v>
      </c>
      <c r="L58" s="124">
        <v>1031</v>
      </c>
      <c r="M58" s="124">
        <v>1303</v>
      </c>
      <c r="N58" s="118" t="s">
        <v>233</v>
      </c>
      <c r="O58" s="118" t="s">
        <v>233</v>
      </c>
    </row>
    <row r="59" spans="1:16" ht="10.7" customHeight="1" x14ac:dyDescent="0.15">
      <c r="A59" s="130"/>
      <c r="B59" s="131"/>
      <c r="C59" s="190"/>
      <c r="D59" s="131"/>
      <c r="E59" s="131"/>
      <c r="F59" s="141"/>
      <c r="G59" s="131"/>
      <c r="H59" s="131"/>
      <c r="I59" s="131"/>
      <c r="J59" s="510"/>
      <c r="K59" s="131"/>
      <c r="L59" s="131"/>
      <c r="M59" s="131"/>
      <c r="N59" s="131"/>
      <c r="O59" s="131"/>
    </row>
    <row r="60" spans="1:16" ht="10.5" customHeight="1" x14ac:dyDescent="0.15">
      <c r="A60" s="115" t="s">
        <v>570</v>
      </c>
      <c r="B60" s="246">
        <v>18005</v>
      </c>
      <c r="C60" s="190"/>
      <c r="D60" s="246">
        <v>7206</v>
      </c>
      <c r="E60" s="246">
        <v>3616</v>
      </c>
      <c r="F60" s="246" t="s">
        <v>233</v>
      </c>
      <c r="G60" s="246" t="s">
        <v>233</v>
      </c>
      <c r="H60" s="246" t="s">
        <v>233</v>
      </c>
      <c r="I60" s="246">
        <v>4617</v>
      </c>
      <c r="J60" s="116" t="s">
        <v>233</v>
      </c>
      <c r="K60" s="246" t="s">
        <v>233</v>
      </c>
      <c r="L60" s="246" t="s">
        <v>233</v>
      </c>
      <c r="M60" s="246" t="s">
        <v>233</v>
      </c>
      <c r="N60" s="246" t="s">
        <v>233</v>
      </c>
      <c r="O60" s="246" t="s">
        <v>233</v>
      </c>
    </row>
    <row r="61" spans="1:16" ht="10.7" customHeight="1" x14ac:dyDescent="0.15">
      <c r="A61" s="34" t="s">
        <v>0</v>
      </c>
      <c r="B61" s="10">
        <v>44760622</v>
      </c>
      <c r="C61" s="166"/>
      <c r="D61" s="10">
        <v>11182111</v>
      </c>
      <c r="E61" s="10">
        <v>8648528</v>
      </c>
      <c r="F61" s="10">
        <v>131854</v>
      </c>
      <c r="G61" s="10">
        <v>3668982</v>
      </c>
      <c r="H61" s="10">
        <v>246371</v>
      </c>
      <c r="I61" s="10">
        <v>4848270</v>
      </c>
      <c r="J61" s="66">
        <v>827093</v>
      </c>
      <c r="K61" s="10">
        <v>4463891</v>
      </c>
      <c r="L61" s="10">
        <v>3590330</v>
      </c>
      <c r="M61" s="10">
        <v>3304380</v>
      </c>
      <c r="N61" s="10">
        <v>1784898</v>
      </c>
      <c r="O61" s="10">
        <v>2032470</v>
      </c>
    </row>
    <row r="62" spans="1:16" ht="6" customHeight="1" x14ac:dyDescent="0.15">
      <c r="A62" s="34"/>
      <c r="B62" s="10"/>
      <c r="C62" s="166"/>
      <c r="D62" s="10"/>
      <c r="E62" s="10"/>
      <c r="F62" s="10"/>
      <c r="G62" s="10"/>
      <c r="H62" s="10"/>
      <c r="I62" s="10"/>
      <c r="J62" s="10"/>
      <c r="K62" s="10"/>
      <c r="L62" s="10"/>
      <c r="M62" s="10"/>
      <c r="N62" s="10"/>
      <c r="O62" s="10"/>
    </row>
    <row r="63" spans="1:16" ht="15" customHeight="1" x14ac:dyDescent="0.15">
      <c r="A63" s="39" t="s">
        <v>583</v>
      </c>
      <c r="B63" s="39"/>
      <c r="C63" s="39"/>
      <c r="D63" s="39"/>
      <c r="E63" s="39"/>
      <c r="F63" s="39"/>
      <c r="G63" s="39"/>
      <c r="H63" s="39"/>
      <c r="I63" s="39"/>
      <c r="J63" s="39"/>
      <c r="K63" s="39"/>
      <c r="L63" s="39"/>
      <c r="M63" s="39"/>
      <c r="N63" s="39"/>
      <c r="O63" s="39"/>
    </row>
    <row r="64" spans="1:16" x14ac:dyDescent="0.15">
      <c r="A64" s="39" t="s">
        <v>44</v>
      </c>
      <c r="B64" s="39"/>
      <c r="C64" s="39"/>
      <c r="D64" s="39"/>
      <c r="E64" s="39"/>
      <c r="F64" s="39"/>
      <c r="G64" s="39"/>
      <c r="H64" s="39"/>
      <c r="I64" s="39"/>
      <c r="J64" s="39"/>
      <c r="K64" s="39"/>
      <c r="L64" s="39"/>
      <c r="M64" s="39"/>
      <c r="N64" s="39"/>
      <c r="O64" s="39"/>
    </row>
    <row r="65" spans="1:15" ht="8.25" customHeight="1" x14ac:dyDescent="0.15">
      <c r="A65" s="39" t="s">
        <v>45</v>
      </c>
      <c r="B65" s="39"/>
      <c r="C65" s="39"/>
      <c r="D65" s="39"/>
      <c r="E65" s="39"/>
      <c r="F65" s="39"/>
      <c r="G65" s="39"/>
      <c r="H65" s="39"/>
      <c r="I65" s="39"/>
      <c r="J65" s="39"/>
      <c r="K65" s="39"/>
      <c r="L65" s="39"/>
      <c r="M65" s="39"/>
      <c r="N65" s="39"/>
      <c r="O65" s="39"/>
    </row>
    <row r="66" spans="1:15" ht="18" customHeight="1" x14ac:dyDescent="0.15">
      <c r="A66" s="69" t="s">
        <v>46</v>
      </c>
      <c r="B66" s="69"/>
      <c r="C66" s="69"/>
      <c r="D66" s="69"/>
      <c r="E66" s="69"/>
      <c r="F66" s="69"/>
      <c r="G66" s="69"/>
      <c r="H66" s="69"/>
      <c r="I66" s="69"/>
      <c r="J66" s="69"/>
      <c r="K66" s="69"/>
      <c r="L66" s="69"/>
      <c r="M66" s="69"/>
      <c r="N66" s="69"/>
      <c r="O66" s="41"/>
    </row>
    <row r="68" spans="1:15" x14ac:dyDescent="0.15">
      <c r="G68" s="154" t="s">
        <v>21</v>
      </c>
      <c r="L68" s="154" t="s">
        <v>21</v>
      </c>
    </row>
    <row r="70" spans="1:15" x14ac:dyDescent="0.15">
      <c r="B70" s="154" t="s">
        <v>21</v>
      </c>
    </row>
  </sheetData>
  <mergeCells count="9">
    <mergeCell ref="A65:O65"/>
    <mergeCell ref="A66:E66"/>
    <mergeCell ref="F66:N66"/>
    <mergeCell ref="A1:O1"/>
    <mergeCell ref="A2:O2"/>
    <mergeCell ref="A3:E3"/>
    <mergeCell ref="F3:N3"/>
    <mergeCell ref="A63:O63"/>
    <mergeCell ref="A64:O64"/>
  </mergeCells>
  <pageMargins left="1.05" right="1.05" top="0.5" bottom="0.25" header="0" footer="0"/>
  <pageSetup paperSize="17"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5B1A-C35D-48B6-ACF4-DA0E7E4DFD53}">
  <sheetPr>
    <tabColor theme="0"/>
  </sheetPr>
  <dimension ref="A1:AB70"/>
  <sheetViews>
    <sheetView showGridLines="0" view="pageLayout" zoomScale="145" zoomScaleNormal="100" zoomScaleSheetLayoutView="100" zoomScalePageLayoutView="145" workbookViewId="0">
      <selection activeCell="AE3" sqref="AE3"/>
    </sheetView>
  </sheetViews>
  <sheetFormatPr defaultColWidth="7.109375" defaultRowHeight="8.25" x14ac:dyDescent="0.15"/>
  <cols>
    <col min="1" max="1" width="8.88671875" style="1" customWidth="1"/>
    <col min="2" max="2" width="4.5546875" style="1" customWidth="1"/>
    <col min="3" max="3" width="0.88671875" style="1" customWidth="1"/>
    <col min="4" max="4" width="1.77734375" style="1" customWidth="1"/>
    <col min="5" max="5" width="3.5546875" style="1" customWidth="1"/>
    <col min="6" max="6" width="0.77734375" style="1" customWidth="1"/>
    <col min="7" max="7" width="5.5546875" style="1" customWidth="1"/>
    <col min="8" max="8" width="1" style="1" customWidth="1"/>
    <col min="9" max="9" width="4.5546875" style="1" customWidth="1"/>
    <col min="10" max="10" width="0.88671875" style="1" customWidth="1"/>
    <col min="11" max="11" width="4.5546875" style="1" customWidth="1"/>
    <col min="12" max="12" width="0.88671875" style="1" customWidth="1"/>
    <col min="13" max="13" width="4.5546875" style="1" customWidth="1"/>
    <col min="14" max="14" width="0.88671875" style="1" customWidth="1"/>
    <col min="15" max="15" width="4.5546875" style="1" customWidth="1"/>
    <col min="16" max="16" width="0.88671875" style="1" customWidth="1"/>
    <col min="17" max="17" width="6.5546875" style="1" customWidth="1"/>
    <col min="18" max="18" width="0.88671875" style="1" customWidth="1"/>
    <col min="19" max="19" width="4.5546875" style="1" customWidth="1"/>
    <col min="20" max="20" width="0.88671875" style="1" customWidth="1"/>
    <col min="21" max="21" width="4.5546875" style="1" customWidth="1"/>
    <col min="22" max="22" width="0.88671875" style="1" customWidth="1"/>
    <col min="23" max="23" width="4.5546875" style="1" customWidth="1"/>
    <col min="24" max="24" width="0.88671875" style="1" customWidth="1"/>
    <col min="25" max="25" width="4.5546875" style="1" customWidth="1"/>
    <col min="26" max="26" width="0.88671875" style="1" customWidth="1"/>
    <col min="27" max="27" width="4.5546875" style="1" customWidth="1"/>
    <col min="28" max="28" width="0.88671875" style="1" customWidth="1"/>
    <col min="29" max="16384" width="7.109375" style="1"/>
  </cols>
  <sheetData>
    <row r="1" spans="1:28" ht="3.95" customHeight="1" x14ac:dyDescent="0.15">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12.75" customHeight="1" x14ac:dyDescent="0.15">
      <c r="A2" s="191" t="s">
        <v>584</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row>
    <row r="3" spans="1:28" ht="12.75" customHeight="1" x14ac:dyDescent="0.15">
      <c r="A3" s="8" t="s">
        <v>197</v>
      </c>
      <c r="B3" s="8"/>
      <c r="C3" s="8"/>
      <c r="D3" s="8"/>
      <c r="E3" s="8"/>
      <c r="F3" s="8"/>
      <c r="G3" s="8"/>
      <c r="H3" s="8"/>
      <c r="I3" s="8"/>
      <c r="J3" s="8"/>
      <c r="K3" s="8"/>
      <c r="L3" s="8"/>
      <c r="M3" s="8"/>
      <c r="N3" s="8"/>
      <c r="O3" s="8"/>
      <c r="P3" s="8"/>
      <c r="Q3" s="8"/>
      <c r="R3" s="8"/>
      <c r="S3" s="8"/>
      <c r="T3" s="8"/>
      <c r="U3" s="8"/>
      <c r="V3" s="8"/>
      <c r="W3" s="8"/>
      <c r="X3" s="8"/>
      <c r="Y3" s="8"/>
      <c r="Z3" s="8"/>
      <c r="AA3" s="8"/>
      <c r="AB3" s="8"/>
    </row>
    <row r="4" spans="1:28" ht="19.899999999999999" customHeight="1" x14ac:dyDescent="0.15">
      <c r="B4" s="101" t="s">
        <v>585</v>
      </c>
      <c r="C4" s="101"/>
      <c r="D4" s="166"/>
      <c r="E4" s="101" t="s">
        <v>30</v>
      </c>
      <c r="F4" s="101"/>
      <c r="G4" s="101" t="s">
        <v>586</v>
      </c>
      <c r="H4" s="101"/>
      <c r="I4" s="154" t="s">
        <v>50</v>
      </c>
      <c r="J4" s="154"/>
      <c r="K4" s="154" t="s">
        <v>51</v>
      </c>
      <c r="L4" s="154"/>
      <c r="M4" s="154" t="s">
        <v>52</v>
      </c>
      <c r="N4" s="154"/>
      <c r="O4" s="154" t="s">
        <v>53</v>
      </c>
      <c r="P4" s="154"/>
      <c r="Q4" s="101" t="s">
        <v>54</v>
      </c>
      <c r="R4" s="101"/>
      <c r="S4" s="101" t="s">
        <v>55</v>
      </c>
      <c r="T4" s="101"/>
      <c r="U4" s="101" t="s">
        <v>587</v>
      </c>
      <c r="V4" s="101"/>
      <c r="W4" s="101" t="s">
        <v>390</v>
      </c>
      <c r="X4" s="101"/>
      <c r="Y4" s="101" t="s">
        <v>58</v>
      </c>
      <c r="Z4" s="101"/>
      <c r="AA4" s="101" t="s">
        <v>59</v>
      </c>
      <c r="AB4" s="101"/>
    </row>
    <row r="5" spans="1:28" ht="10.7" customHeight="1" x14ac:dyDescent="0.15">
      <c r="A5" s="109" t="s">
        <v>520</v>
      </c>
      <c r="B5" s="119">
        <v>23.703142463033693</v>
      </c>
      <c r="C5" s="120" t="s">
        <v>20</v>
      </c>
      <c r="D5" s="190"/>
      <c r="E5" s="119">
        <v>36.063333658555166</v>
      </c>
      <c r="F5" s="120" t="s">
        <v>20</v>
      </c>
      <c r="G5" s="119">
        <v>35.169083108709366</v>
      </c>
      <c r="H5" s="120" t="s">
        <v>20</v>
      </c>
      <c r="I5" s="119">
        <v>15.291155368817025</v>
      </c>
      <c r="J5" s="120" t="s">
        <v>20</v>
      </c>
      <c r="K5" s="119">
        <v>18.67220934853319</v>
      </c>
      <c r="L5" s="120" t="s">
        <v>20</v>
      </c>
      <c r="M5" s="119">
        <v>33.083845095404897</v>
      </c>
      <c r="N5" s="120" t="s">
        <v>20</v>
      </c>
      <c r="O5" s="119">
        <v>15.487029393990021</v>
      </c>
      <c r="P5" s="120" t="s">
        <v>20</v>
      </c>
      <c r="Q5" s="119">
        <v>15.803059631746368</v>
      </c>
      <c r="R5" s="120" t="s">
        <v>20</v>
      </c>
      <c r="S5" s="119">
        <v>1.6203576655433567</v>
      </c>
      <c r="T5" s="120" t="s">
        <v>20</v>
      </c>
      <c r="U5" s="119">
        <v>25.023605072514226</v>
      </c>
      <c r="V5" s="120" t="s">
        <v>20</v>
      </c>
      <c r="W5" s="119">
        <v>8.366471168570202</v>
      </c>
      <c r="X5" s="120" t="s">
        <v>20</v>
      </c>
      <c r="Y5" s="119">
        <v>25.659620271639277</v>
      </c>
      <c r="Z5" s="120" t="s">
        <v>20</v>
      </c>
      <c r="AA5" s="119">
        <v>6.9707020453289106</v>
      </c>
      <c r="AB5" s="75" t="s">
        <v>20</v>
      </c>
    </row>
    <row r="6" spans="1:28" ht="10.7" customHeight="1" x14ac:dyDescent="0.15">
      <c r="A6" s="112" t="s">
        <v>521</v>
      </c>
      <c r="B6" s="125">
        <v>11.023499628758509</v>
      </c>
      <c r="C6" s="125"/>
      <c r="D6" s="190"/>
      <c r="E6" s="125">
        <v>22.504131822694301</v>
      </c>
      <c r="F6" s="125"/>
      <c r="G6" s="119">
        <v>7.0657226293306783</v>
      </c>
      <c r="H6" s="125"/>
      <c r="I6" s="125">
        <v>4.0506924325390203</v>
      </c>
      <c r="J6" s="125"/>
      <c r="K6" s="125">
        <v>10.699316595175446</v>
      </c>
      <c r="L6" s="125"/>
      <c r="M6" s="125">
        <v>4.679122136939819</v>
      </c>
      <c r="N6" s="125"/>
      <c r="O6" s="125">
        <v>4.2014780529962232</v>
      </c>
      <c r="P6" s="125"/>
      <c r="Q6" s="125">
        <v>6.4176579900930122</v>
      </c>
      <c r="R6" s="125"/>
      <c r="S6" s="119">
        <v>2.4954462373745234</v>
      </c>
      <c r="T6" s="125"/>
      <c r="U6" s="119">
        <v>13.246442527567105</v>
      </c>
      <c r="V6" s="125"/>
      <c r="W6" s="119">
        <v>5.2741210151374842</v>
      </c>
      <c r="X6" s="125"/>
      <c r="Y6" s="125">
        <v>8.3584990298597166</v>
      </c>
      <c r="Z6" s="125"/>
      <c r="AA6" s="125">
        <v>11.25069098949696</v>
      </c>
      <c r="AB6" s="77"/>
    </row>
    <row r="7" spans="1:28" ht="10.7" customHeight="1" x14ac:dyDescent="0.15">
      <c r="A7" s="112" t="s">
        <v>522</v>
      </c>
      <c r="B7" s="125">
        <v>9.9913490925126105</v>
      </c>
      <c r="C7" s="125"/>
      <c r="D7" s="190"/>
      <c r="E7" s="125">
        <v>2.2752948884159707</v>
      </c>
      <c r="F7" s="125"/>
      <c r="G7" s="119">
        <v>3.202290609454002</v>
      </c>
      <c r="H7" s="125"/>
      <c r="I7" s="125">
        <v>4.7484338738301455</v>
      </c>
      <c r="J7" s="125"/>
      <c r="K7" s="125">
        <v>3.3193676066004136</v>
      </c>
      <c r="L7" s="125"/>
      <c r="M7" s="125">
        <v>3.4220748383535402</v>
      </c>
      <c r="N7" s="125"/>
      <c r="O7" s="125">
        <v>8.7251122565368675</v>
      </c>
      <c r="P7" s="125"/>
      <c r="Q7" s="125">
        <v>14.339983532686167</v>
      </c>
      <c r="R7" s="125"/>
      <c r="S7" s="119">
        <v>40.442967805441491</v>
      </c>
      <c r="T7" s="125"/>
      <c r="U7" s="119">
        <v>11.754351271331604</v>
      </c>
      <c r="V7" s="125"/>
      <c r="W7" s="119">
        <v>26.975347871612833</v>
      </c>
      <c r="X7" s="125"/>
      <c r="Y7" s="125">
        <v>5.1034852075069974</v>
      </c>
      <c r="Z7" s="125"/>
      <c r="AA7" s="125">
        <v>2.4656552627807464</v>
      </c>
      <c r="AB7" s="77"/>
    </row>
    <row r="8" spans="1:28" ht="10.7" customHeight="1" x14ac:dyDescent="0.15">
      <c r="A8" s="112" t="s">
        <v>523</v>
      </c>
      <c r="B8" s="125">
        <v>9.9573415221977921</v>
      </c>
      <c r="C8" s="125"/>
      <c r="D8" s="190"/>
      <c r="E8" s="125">
        <v>1.9855910927730911</v>
      </c>
      <c r="F8" s="125"/>
      <c r="G8" s="119">
        <v>8.7874491474156056</v>
      </c>
      <c r="H8" s="125"/>
      <c r="I8" s="125">
        <v>33.363417112867261</v>
      </c>
      <c r="J8" s="125"/>
      <c r="K8" s="125">
        <v>10.03082053823104</v>
      </c>
      <c r="L8" s="125"/>
      <c r="M8" s="125">
        <v>6.5052299174821711</v>
      </c>
      <c r="N8" s="125"/>
      <c r="O8" s="125">
        <v>14.691157876933422</v>
      </c>
      <c r="P8" s="125"/>
      <c r="Q8" s="125">
        <v>7.1218109692622242</v>
      </c>
      <c r="R8" s="125"/>
      <c r="S8" s="119">
        <v>23.917945129036529</v>
      </c>
      <c r="T8" s="125"/>
      <c r="U8" s="119">
        <v>7.4586458626365815</v>
      </c>
      <c r="V8" s="125"/>
      <c r="W8" s="119">
        <v>17.622640253239641</v>
      </c>
      <c r="X8" s="125"/>
      <c r="Y8" s="125">
        <v>9.5001309260117797</v>
      </c>
      <c r="Z8" s="125"/>
      <c r="AA8" s="125">
        <v>9.2528612083614838</v>
      </c>
      <c r="AB8" s="77"/>
    </row>
    <row r="9" spans="1:28" ht="10.7" customHeight="1" x14ac:dyDescent="0.15">
      <c r="A9" s="112" t="s">
        <v>524</v>
      </c>
      <c r="B9" s="125">
        <v>4.5554148018765241</v>
      </c>
      <c r="C9" s="125"/>
      <c r="D9" s="190"/>
      <c r="E9" s="125">
        <v>0.96224228144399571</v>
      </c>
      <c r="F9" s="125"/>
      <c r="G9" s="119">
        <v>3.4279937580129238</v>
      </c>
      <c r="H9" s="125"/>
      <c r="I9" s="125">
        <v>3.0230406358548092</v>
      </c>
      <c r="J9" s="125"/>
      <c r="K9" s="125">
        <v>8.4544704770969155</v>
      </c>
      <c r="L9" s="125"/>
      <c r="M9" s="125">
        <v>0.88443850940248658</v>
      </c>
      <c r="N9" s="125"/>
      <c r="O9" s="125">
        <v>5.850375494764112</v>
      </c>
      <c r="P9" s="125"/>
      <c r="Q9" s="125">
        <v>2.0507971896751633</v>
      </c>
      <c r="R9" s="125"/>
      <c r="S9" s="119">
        <v>8.2101243063506697</v>
      </c>
      <c r="T9" s="125"/>
      <c r="U9" s="119">
        <v>4.1800057376341453</v>
      </c>
      <c r="V9" s="125"/>
      <c r="W9" s="119">
        <v>10.185238985830928</v>
      </c>
      <c r="X9" s="125"/>
      <c r="Y9" s="125">
        <v>4.7991358883222581</v>
      </c>
      <c r="Z9" s="125"/>
      <c r="AA9" s="125">
        <v>3.861095755788956</v>
      </c>
      <c r="AB9" s="77"/>
    </row>
    <row r="10" spans="1:28" ht="10.7" customHeight="1" x14ac:dyDescent="0.15">
      <c r="A10" s="112" t="s">
        <v>525</v>
      </c>
      <c r="B10" s="125">
        <v>4.0351315940158292</v>
      </c>
      <c r="C10" s="125"/>
      <c r="D10" s="190"/>
      <c r="E10" s="125">
        <v>5.7418943525064279</v>
      </c>
      <c r="F10" s="125"/>
      <c r="G10" s="119">
        <v>3.4376138922137964</v>
      </c>
      <c r="H10" s="125"/>
      <c r="I10" s="125">
        <v>2.834195397940146</v>
      </c>
      <c r="J10" s="125"/>
      <c r="K10" s="125">
        <v>5.8928334889623333</v>
      </c>
      <c r="L10" s="125"/>
      <c r="M10" s="125">
        <v>1.0476070641431012</v>
      </c>
      <c r="N10" s="125"/>
      <c r="O10" s="125">
        <v>7.5637082918236818</v>
      </c>
      <c r="P10" s="125"/>
      <c r="Q10" s="125">
        <v>2.3240433663445343</v>
      </c>
      <c r="R10" s="125"/>
      <c r="S10" s="119">
        <v>0.65993994925055288</v>
      </c>
      <c r="T10" s="125"/>
      <c r="U10" s="119">
        <v>1.5016446956129381</v>
      </c>
      <c r="V10" s="125"/>
      <c r="W10" s="119">
        <v>1.7555486959732234</v>
      </c>
      <c r="X10" s="125"/>
      <c r="Y10" s="125">
        <v>3.4284371297584091</v>
      </c>
      <c r="Z10" s="125"/>
      <c r="AA10" s="125">
        <v>2.706017238908339</v>
      </c>
      <c r="AB10" s="77"/>
    </row>
    <row r="11" spans="1:28" ht="10.7" customHeight="1" x14ac:dyDescent="0.15">
      <c r="A11" s="112" t="s">
        <v>526</v>
      </c>
      <c r="B11" s="125">
        <v>2.6710821846935016</v>
      </c>
      <c r="C11" s="125"/>
      <c r="D11" s="190"/>
      <c r="E11" s="125">
        <v>0.14414988368475326</v>
      </c>
      <c r="F11" s="125"/>
      <c r="G11" s="119">
        <v>2.5409641964505405</v>
      </c>
      <c r="H11" s="125"/>
      <c r="I11" s="125">
        <v>2.3101309023617032</v>
      </c>
      <c r="J11" s="125"/>
      <c r="K11" s="125">
        <v>2.6414138853774696</v>
      </c>
      <c r="L11" s="125"/>
      <c r="M11" s="125">
        <v>1.6945987961245441</v>
      </c>
      <c r="N11" s="125"/>
      <c r="O11" s="125">
        <v>4.8395200762333781</v>
      </c>
      <c r="P11" s="125"/>
      <c r="Q11" s="125">
        <v>3.8408014576353566</v>
      </c>
      <c r="R11" s="125"/>
      <c r="S11" s="119">
        <v>4.564582782151267</v>
      </c>
      <c r="T11" s="125"/>
      <c r="U11" s="119">
        <v>2.5863082223639609</v>
      </c>
      <c r="V11" s="125"/>
      <c r="W11" s="119">
        <v>4.4784498150939056</v>
      </c>
      <c r="X11" s="125"/>
      <c r="Y11" s="125">
        <v>3.1400242964336611</v>
      </c>
      <c r="Z11" s="125"/>
      <c r="AA11" s="125">
        <v>4.3942325409987104</v>
      </c>
      <c r="AB11" s="77"/>
    </row>
    <row r="12" spans="1:28" ht="10.7" customHeight="1" x14ac:dyDescent="0.15">
      <c r="A12" s="112" t="s">
        <v>527</v>
      </c>
      <c r="B12" s="125">
        <v>2.4788440160639413</v>
      </c>
      <c r="C12" s="125"/>
      <c r="D12" s="190"/>
      <c r="E12" s="125">
        <v>2.2968471695550154</v>
      </c>
      <c r="F12" s="125"/>
      <c r="G12" s="119">
        <v>4.0191348169306957</v>
      </c>
      <c r="H12" s="125"/>
      <c r="I12" s="125">
        <v>5.639571040696528</v>
      </c>
      <c r="J12" s="125"/>
      <c r="K12" s="125">
        <v>2.7696783467457733</v>
      </c>
      <c r="L12" s="125"/>
      <c r="M12" s="125">
        <v>5.9824411152286592</v>
      </c>
      <c r="N12" s="125"/>
      <c r="O12" s="125">
        <v>3.2747351116996373</v>
      </c>
      <c r="P12" s="125"/>
      <c r="Q12" s="125">
        <v>5.2636160625225941</v>
      </c>
      <c r="R12" s="125"/>
      <c r="S12" s="119">
        <v>0.21967382268070615</v>
      </c>
      <c r="T12" s="125"/>
      <c r="U12" s="119">
        <v>1.0132494784601973</v>
      </c>
      <c r="V12" s="125"/>
      <c r="W12" s="119">
        <v>0.74903612780612394</v>
      </c>
      <c r="X12" s="125"/>
      <c r="Y12" s="125">
        <v>1.8070472535586117</v>
      </c>
      <c r="Z12" s="125"/>
      <c r="AA12" s="125">
        <v>3.5455950699179</v>
      </c>
      <c r="AB12" s="77"/>
    </row>
    <row r="13" spans="1:28" ht="10.7" customHeight="1" x14ac:dyDescent="0.15">
      <c r="A13" s="112" t="s">
        <v>528</v>
      </c>
      <c r="B13" s="125">
        <v>2.381669316391537</v>
      </c>
      <c r="C13" s="125"/>
      <c r="D13" s="190"/>
      <c r="E13" s="125">
        <v>0.45396616077232643</v>
      </c>
      <c r="F13" s="125"/>
      <c r="G13" s="119">
        <v>2.7648173192016028</v>
      </c>
      <c r="H13" s="125"/>
      <c r="I13" s="125">
        <v>2.0712303001805026</v>
      </c>
      <c r="J13" s="125"/>
      <c r="K13" s="125">
        <v>4.2648342237710617</v>
      </c>
      <c r="L13" s="125"/>
      <c r="M13" s="125">
        <v>1.2602944340040021</v>
      </c>
      <c r="N13" s="125"/>
      <c r="O13" s="125">
        <v>2.1164044081703368</v>
      </c>
      <c r="P13" s="125"/>
      <c r="Q13" s="125">
        <v>1.7302770063342334</v>
      </c>
      <c r="R13" s="125"/>
      <c r="S13" s="119">
        <v>0.79466546114141234</v>
      </c>
      <c r="T13" s="125"/>
      <c r="U13" s="119">
        <v>5.7714471928764208</v>
      </c>
      <c r="V13" s="125"/>
      <c r="W13" s="119">
        <v>2.8629879130124261</v>
      </c>
      <c r="X13" s="125"/>
      <c r="Y13" s="125">
        <v>3.9631411081921053</v>
      </c>
      <c r="Z13" s="125"/>
      <c r="AA13" s="125">
        <v>4.3856847449992831</v>
      </c>
      <c r="AB13" s="77"/>
    </row>
    <row r="14" spans="1:28" ht="10.7" customHeight="1" x14ac:dyDescent="0.15">
      <c r="A14" s="112" t="s">
        <v>529</v>
      </c>
      <c r="B14" s="125">
        <v>2.378090277655212</v>
      </c>
      <c r="C14" s="125"/>
      <c r="D14" s="190"/>
      <c r="E14" s="125">
        <v>2.121969635250446</v>
      </c>
      <c r="F14" s="125"/>
      <c r="G14" s="119">
        <v>2.005682354268842</v>
      </c>
      <c r="H14" s="125"/>
      <c r="I14" s="125">
        <v>1.2111881323281812</v>
      </c>
      <c r="J14" s="125"/>
      <c r="K14" s="125">
        <v>3.5518299081325555</v>
      </c>
      <c r="L14" s="125"/>
      <c r="M14" s="125">
        <v>2.3691911791566378</v>
      </c>
      <c r="N14" s="125"/>
      <c r="O14" s="125">
        <v>1.7178086203944911</v>
      </c>
      <c r="P14" s="125"/>
      <c r="Q14" s="125">
        <v>2.1390581228471284</v>
      </c>
      <c r="R14" s="125"/>
      <c r="S14" s="119">
        <v>2.2507942062205371</v>
      </c>
      <c r="T14" s="125"/>
      <c r="U14" s="119">
        <v>2.6308166658775098</v>
      </c>
      <c r="V14" s="125"/>
      <c r="W14" s="119">
        <v>2.4556497739364116</v>
      </c>
      <c r="X14" s="125"/>
      <c r="Y14" s="125">
        <v>1.8605444805027558</v>
      </c>
      <c r="Z14" s="125"/>
      <c r="AA14" s="125">
        <v>5.3276825747804191</v>
      </c>
      <c r="AB14" s="77"/>
    </row>
    <row r="15" spans="1:28" ht="10.7" customHeight="1" x14ac:dyDescent="0.15">
      <c r="A15" s="112"/>
      <c r="B15" s="125"/>
      <c r="C15" s="125"/>
      <c r="D15" s="190"/>
      <c r="E15" s="125"/>
      <c r="F15" s="125"/>
      <c r="G15" s="125"/>
      <c r="H15" s="125"/>
      <c r="I15" s="125"/>
      <c r="J15" s="125"/>
      <c r="K15" s="125"/>
      <c r="L15" s="125"/>
      <c r="M15" s="125"/>
      <c r="N15" s="125"/>
      <c r="O15" s="125"/>
      <c r="P15" s="125"/>
      <c r="Q15" s="125"/>
      <c r="R15" s="125"/>
      <c r="S15" s="125"/>
      <c r="T15" s="125"/>
      <c r="U15" s="119"/>
      <c r="V15" s="125"/>
      <c r="W15" s="125"/>
      <c r="X15" s="125"/>
      <c r="Y15" s="125"/>
      <c r="Z15" s="125"/>
      <c r="AA15" s="125"/>
      <c r="AB15" s="77"/>
    </row>
    <row r="16" spans="1:28" ht="10.7" customHeight="1" x14ac:dyDescent="0.15">
      <c r="A16" s="112" t="s">
        <v>530</v>
      </c>
      <c r="B16" s="125">
        <v>2.147503669631758</v>
      </c>
      <c r="C16" s="125"/>
      <c r="D16" s="190"/>
      <c r="E16" s="125">
        <v>4.7313874813083148</v>
      </c>
      <c r="F16" s="125"/>
      <c r="G16" s="125">
        <v>1.3306888756098147</v>
      </c>
      <c r="H16" s="125"/>
      <c r="I16" s="125">
        <v>1.2582098381543223</v>
      </c>
      <c r="J16" s="125"/>
      <c r="K16" s="125">
        <v>1.3986168370409013</v>
      </c>
      <c r="L16" s="125"/>
      <c r="M16" s="125">
        <v>1.7595415044790175</v>
      </c>
      <c r="N16" s="125"/>
      <c r="O16" s="125">
        <v>1.7364338207236807</v>
      </c>
      <c r="P16" s="125"/>
      <c r="Q16" s="125">
        <v>5.2119894618863896</v>
      </c>
      <c r="R16" s="125"/>
      <c r="S16" s="125">
        <v>0.39877765832543849</v>
      </c>
      <c r="T16" s="125"/>
      <c r="U16" s="119">
        <v>0.81546821601356978</v>
      </c>
      <c r="V16" s="125"/>
      <c r="W16" s="125">
        <v>0.61209667169030202</v>
      </c>
      <c r="X16" s="125"/>
      <c r="Y16" s="125">
        <v>1.705740569034496</v>
      </c>
      <c r="Z16" s="125"/>
      <c r="AA16" s="125">
        <v>1.6809983006776816</v>
      </c>
      <c r="AB16" s="77"/>
    </row>
    <row r="17" spans="1:28" ht="10.7" customHeight="1" x14ac:dyDescent="0.15">
      <c r="A17" s="112" t="s">
        <v>531</v>
      </c>
      <c r="B17" s="125">
        <v>2.0820867949511515</v>
      </c>
      <c r="C17" s="125"/>
      <c r="D17" s="190"/>
      <c r="E17" s="125">
        <v>0.46990232881787708</v>
      </c>
      <c r="F17" s="125"/>
      <c r="G17" s="125">
        <v>2.201102892885356</v>
      </c>
      <c r="H17" s="125"/>
      <c r="I17" s="125">
        <v>3.1466622173009542</v>
      </c>
      <c r="J17" s="125"/>
      <c r="K17" s="125">
        <v>3.6228032734965723</v>
      </c>
      <c r="L17" s="125"/>
      <c r="M17" s="125">
        <v>1.5184416997130346</v>
      </c>
      <c r="N17" s="125"/>
      <c r="O17" s="125">
        <v>3.4958242837135725</v>
      </c>
      <c r="P17" s="125"/>
      <c r="Q17" s="125">
        <v>1.9008745086707297</v>
      </c>
      <c r="R17" s="125"/>
      <c r="S17" s="125">
        <v>3.4473287990230945</v>
      </c>
      <c r="T17" s="125"/>
      <c r="U17" s="119">
        <v>1.0833266022900401</v>
      </c>
      <c r="V17" s="125"/>
      <c r="W17" s="125">
        <v>1.7309147253039905</v>
      </c>
      <c r="X17" s="125"/>
      <c r="Y17" s="125">
        <v>2.3448097494805884</v>
      </c>
      <c r="Z17" s="125"/>
      <c r="AA17" s="125">
        <v>3.5410396576786844</v>
      </c>
      <c r="AB17" s="77"/>
    </row>
    <row r="18" spans="1:28" ht="10.7" customHeight="1" x14ac:dyDescent="0.15">
      <c r="A18" s="112" t="s">
        <v>532</v>
      </c>
      <c r="B18" s="125">
        <v>2.0302108402336319</v>
      </c>
      <c r="C18" s="125"/>
      <c r="D18" s="190"/>
      <c r="E18" s="125">
        <v>0.30437007824372336</v>
      </c>
      <c r="F18" s="125"/>
      <c r="G18" s="125">
        <v>1.9259462419500752</v>
      </c>
      <c r="H18" s="125"/>
      <c r="I18" s="125">
        <v>1.3636294689580899</v>
      </c>
      <c r="J18" s="125"/>
      <c r="K18" s="125">
        <v>2.4552587066385172</v>
      </c>
      <c r="L18" s="125"/>
      <c r="M18" s="125">
        <v>0.6944810874656514</v>
      </c>
      <c r="N18" s="125"/>
      <c r="O18" s="125">
        <v>1.6131527328304738</v>
      </c>
      <c r="P18" s="125"/>
      <c r="Q18" s="125">
        <v>1.0177815553994531</v>
      </c>
      <c r="R18" s="125"/>
      <c r="S18" s="125">
        <v>1.8733880374767216</v>
      </c>
      <c r="T18" s="125"/>
      <c r="U18" s="119">
        <v>4.5260742048781033</v>
      </c>
      <c r="V18" s="125"/>
      <c r="W18" s="125">
        <v>2.2671423988766426</v>
      </c>
      <c r="X18" s="125"/>
      <c r="Y18" s="125">
        <v>2.8239774893112863</v>
      </c>
      <c r="Z18" s="125"/>
      <c r="AA18" s="125">
        <v>7.8826546280940972</v>
      </c>
      <c r="AB18" s="77"/>
    </row>
    <row r="19" spans="1:28" ht="10.7" customHeight="1" x14ac:dyDescent="0.15">
      <c r="A19" s="112" t="s">
        <v>533</v>
      </c>
      <c r="B19" s="125">
        <v>1.8283548427901648</v>
      </c>
      <c r="C19" s="125"/>
      <c r="D19" s="190"/>
      <c r="E19" s="125">
        <v>2.0566510205452264</v>
      </c>
      <c r="F19" s="125"/>
      <c r="G19" s="125">
        <v>1.358161758856536</v>
      </c>
      <c r="H19" s="125"/>
      <c r="I19" s="125">
        <v>1.1080437453547105</v>
      </c>
      <c r="J19" s="125"/>
      <c r="K19" s="125">
        <v>2.620236348938207</v>
      </c>
      <c r="L19" s="125"/>
      <c r="M19" s="125">
        <v>1.9020095709316436</v>
      </c>
      <c r="N19" s="125"/>
      <c r="O19" s="125">
        <v>1.7698478013806986</v>
      </c>
      <c r="P19" s="125"/>
      <c r="Q19" s="125">
        <v>2.2668551178646172</v>
      </c>
      <c r="R19" s="125"/>
      <c r="S19" s="125">
        <v>0.99850108347179622</v>
      </c>
      <c r="T19" s="125"/>
      <c r="U19" s="119">
        <v>2.4766804165633798</v>
      </c>
      <c r="V19" s="125"/>
      <c r="W19" s="125">
        <v>1.7280700161603688</v>
      </c>
      <c r="X19" s="125"/>
      <c r="Y19" s="125">
        <v>1.488156561754151</v>
      </c>
      <c r="Z19" s="125"/>
      <c r="AA19" s="125">
        <v>2.3129721761562561</v>
      </c>
      <c r="AB19" s="77"/>
    </row>
    <row r="20" spans="1:28" ht="10.7" customHeight="1" x14ac:dyDescent="0.15">
      <c r="A20" s="112" t="s">
        <v>534</v>
      </c>
      <c r="B20" s="125">
        <v>1.5621275325441188</v>
      </c>
      <c r="C20" s="125"/>
      <c r="D20" s="190"/>
      <c r="E20" s="125">
        <v>0.79718400219779606</v>
      </c>
      <c r="F20" s="125"/>
      <c r="G20" s="125">
        <v>1.5445865469823306</v>
      </c>
      <c r="H20" s="125"/>
      <c r="I20" s="125">
        <v>1.6897477513006811</v>
      </c>
      <c r="J20" s="125"/>
      <c r="K20" s="125">
        <v>2.8293679282155102</v>
      </c>
      <c r="L20" s="125"/>
      <c r="M20" s="125">
        <v>0.96074619171899289</v>
      </c>
      <c r="N20" s="125"/>
      <c r="O20" s="125">
        <v>2.5447840157416977</v>
      </c>
      <c r="P20" s="125"/>
      <c r="Q20" s="125">
        <v>4.2852496635807587</v>
      </c>
      <c r="R20" s="125"/>
      <c r="S20" s="125">
        <v>0.44313358009861797</v>
      </c>
      <c r="T20" s="125"/>
      <c r="U20" s="119">
        <v>0.35559405402845978</v>
      </c>
      <c r="V20" s="125"/>
      <c r="W20" s="125">
        <v>0.45648502896156012</v>
      </c>
      <c r="X20" s="125"/>
      <c r="Y20" s="125">
        <v>7.2166525009014579</v>
      </c>
      <c r="Z20" s="125"/>
      <c r="AA20" s="125">
        <v>1.3869438814159654</v>
      </c>
      <c r="AB20" s="77"/>
    </row>
    <row r="21" spans="1:28" ht="10.7" customHeight="1" x14ac:dyDescent="0.15">
      <c r="A21" s="112" t="s">
        <v>535</v>
      </c>
      <c r="B21" s="125">
        <v>1.3215455316952478</v>
      </c>
      <c r="C21" s="125"/>
      <c r="D21" s="190"/>
      <c r="E21" s="125">
        <v>2.0652719330008442</v>
      </c>
      <c r="F21" s="125"/>
      <c r="G21" s="125">
        <v>1.7739088085278791</v>
      </c>
      <c r="H21" s="125"/>
      <c r="I21" s="125">
        <v>0.1812610918136727</v>
      </c>
      <c r="J21" s="125"/>
      <c r="K21" s="125">
        <v>0.37819754907492054</v>
      </c>
      <c r="L21" s="125"/>
      <c r="M21" s="125">
        <v>1.0528836591969022</v>
      </c>
      <c r="N21" s="125"/>
      <c r="O21" s="125">
        <v>1.0315638361724904</v>
      </c>
      <c r="P21" s="125"/>
      <c r="Q21" s="125">
        <v>1.3204077413301769</v>
      </c>
      <c r="R21" s="125"/>
      <c r="S21" s="125">
        <v>0.57815031773849312</v>
      </c>
      <c r="T21" s="125"/>
      <c r="U21" s="119">
        <v>1.2500522236117573</v>
      </c>
      <c r="V21" s="125"/>
      <c r="W21" s="125">
        <v>0.75708604942530822</v>
      </c>
      <c r="X21" s="125"/>
      <c r="Y21" s="125">
        <v>0.64244964714366659</v>
      </c>
      <c r="Z21" s="125"/>
      <c r="AA21" s="125">
        <v>1.0938619658907112</v>
      </c>
      <c r="AB21" s="77"/>
    </row>
    <row r="22" spans="1:28" ht="10.7" customHeight="1" x14ac:dyDescent="0.15">
      <c r="A22" s="112" t="s">
        <v>536</v>
      </c>
      <c r="B22" s="125">
        <v>1.2465063599875803</v>
      </c>
      <c r="C22" s="125"/>
      <c r="D22" s="190"/>
      <c r="E22" s="125">
        <v>1.9846610358276715</v>
      </c>
      <c r="F22" s="125"/>
      <c r="G22" s="125">
        <v>1.0284177839280859</v>
      </c>
      <c r="H22" s="125"/>
      <c r="I22" s="125">
        <v>3.2194700198704629</v>
      </c>
      <c r="J22" s="125"/>
      <c r="K22" s="125">
        <v>0.93996100280677308</v>
      </c>
      <c r="L22" s="125"/>
      <c r="M22" s="125">
        <v>1.1645039391811536</v>
      </c>
      <c r="N22" s="125"/>
      <c r="O22" s="125">
        <v>1.5057123468783711</v>
      </c>
      <c r="P22" s="125"/>
      <c r="Q22" s="125">
        <v>1.8629102168679943</v>
      </c>
      <c r="R22" s="125"/>
      <c r="S22" s="125">
        <v>0.14969003499413405</v>
      </c>
      <c r="T22" s="125"/>
      <c r="U22" s="119">
        <v>0.93417596711165818</v>
      </c>
      <c r="V22" s="125"/>
      <c r="W22" s="125">
        <v>0.67416580417506466</v>
      </c>
      <c r="X22" s="125"/>
      <c r="Y22" s="125">
        <v>1.206665636429197</v>
      </c>
      <c r="Z22" s="125"/>
      <c r="AA22" s="125">
        <v>1.6301209999385786</v>
      </c>
      <c r="AB22" s="77"/>
    </row>
    <row r="23" spans="1:28" ht="10.7" customHeight="1" x14ac:dyDescent="0.15">
      <c r="A23" s="112" t="s">
        <v>537</v>
      </c>
      <c r="B23" s="125">
        <v>1.2352889108645542</v>
      </c>
      <c r="C23" s="125"/>
      <c r="D23" s="190"/>
      <c r="E23" s="125">
        <v>0.39690180145770326</v>
      </c>
      <c r="F23" s="125"/>
      <c r="G23" s="125">
        <v>1.2904392516275602</v>
      </c>
      <c r="H23" s="125"/>
      <c r="I23" s="125">
        <v>3.4909824502859226</v>
      </c>
      <c r="J23" s="125"/>
      <c r="K23" s="125">
        <v>2.4397503176630466</v>
      </c>
      <c r="L23" s="125"/>
      <c r="M23" s="125">
        <v>1.6162616541719601</v>
      </c>
      <c r="N23" s="125"/>
      <c r="O23" s="125">
        <v>2.1179719776332586</v>
      </c>
      <c r="P23" s="125"/>
      <c r="Q23" s="125">
        <v>1.7834753770132259</v>
      </c>
      <c r="R23" s="125"/>
      <c r="S23" s="125">
        <v>0.4095306090583305</v>
      </c>
      <c r="T23" s="125"/>
      <c r="U23" s="119">
        <v>0.66784947344673051</v>
      </c>
      <c r="V23" s="125"/>
      <c r="W23" s="125">
        <v>0.47394670104527931</v>
      </c>
      <c r="X23" s="125"/>
      <c r="Y23" s="125">
        <v>2.4292141005168357</v>
      </c>
      <c r="Z23" s="125"/>
      <c r="AA23" s="125">
        <v>3.9925373134328361</v>
      </c>
      <c r="AB23" s="77"/>
    </row>
    <row r="24" spans="1:28" ht="10.7" customHeight="1" x14ac:dyDescent="0.15">
      <c r="A24" s="112" t="s">
        <v>538</v>
      </c>
      <c r="B24" s="125">
        <v>1.1662527835292369</v>
      </c>
      <c r="C24" s="125"/>
      <c r="D24" s="190"/>
      <c r="E24" s="125">
        <v>0.18628861759644488</v>
      </c>
      <c r="F24" s="125"/>
      <c r="G24" s="125">
        <v>0.63548386499991671</v>
      </c>
      <c r="H24" s="125"/>
      <c r="I24" s="125">
        <v>0.80467790131509098</v>
      </c>
      <c r="J24" s="125"/>
      <c r="K24" s="125">
        <v>1.6414634904177778</v>
      </c>
      <c r="L24" s="125"/>
      <c r="M24" s="125">
        <v>0.49153512385792153</v>
      </c>
      <c r="N24" s="125"/>
      <c r="O24" s="125">
        <v>2.2812054609169867</v>
      </c>
      <c r="P24" s="125"/>
      <c r="Q24" s="125">
        <v>1.691587282204057</v>
      </c>
      <c r="R24" s="125"/>
      <c r="S24" s="125">
        <v>2.0193369416950371</v>
      </c>
      <c r="T24" s="125"/>
      <c r="U24" s="119">
        <v>1.1310659465842972</v>
      </c>
      <c r="V24" s="125"/>
      <c r="W24" s="125">
        <v>2.6923961529848262</v>
      </c>
      <c r="X24" s="125"/>
      <c r="Y24" s="125">
        <v>0.84023377805250776</v>
      </c>
      <c r="Z24" s="125"/>
      <c r="AA24" s="125">
        <v>1.2057510799909914</v>
      </c>
      <c r="AB24" s="77"/>
    </row>
    <row r="25" spans="1:28" ht="10.7" customHeight="1" x14ac:dyDescent="0.15">
      <c r="A25" s="112" t="s">
        <v>539</v>
      </c>
      <c r="B25" s="125">
        <v>1.075597206848466</v>
      </c>
      <c r="C25" s="125"/>
      <c r="D25" s="190"/>
      <c r="E25" s="125">
        <v>0.520009146752344</v>
      </c>
      <c r="F25" s="125"/>
      <c r="G25" s="125">
        <v>1.4326137349616026</v>
      </c>
      <c r="H25" s="125"/>
      <c r="I25" s="125">
        <v>1.4288531254266081</v>
      </c>
      <c r="J25" s="125"/>
      <c r="K25" s="125">
        <v>1.0100349361212455</v>
      </c>
      <c r="L25" s="125"/>
      <c r="M25" s="125">
        <v>0.79554817734230088</v>
      </c>
      <c r="N25" s="125"/>
      <c r="O25" s="125">
        <v>0.96186887281442657</v>
      </c>
      <c r="P25" s="125"/>
      <c r="Q25" s="125">
        <v>1.3294756454231871</v>
      </c>
      <c r="R25" s="125"/>
      <c r="S25" s="125">
        <v>0.13091717517296009</v>
      </c>
      <c r="T25" s="125"/>
      <c r="U25" s="119">
        <v>0.56173109435622914</v>
      </c>
      <c r="V25" s="125"/>
      <c r="W25" s="125">
        <v>0.72279822538570027</v>
      </c>
      <c r="X25" s="125"/>
      <c r="Y25" s="125">
        <v>1.2673530623808789</v>
      </c>
      <c r="Z25" s="125"/>
      <c r="AA25" s="125">
        <v>6.5169522756587437</v>
      </c>
      <c r="AB25" s="77"/>
    </row>
    <row r="26" spans="1:28" ht="10.7" customHeight="1" x14ac:dyDescent="0.15">
      <c r="A26" s="112"/>
      <c r="B26" s="125"/>
      <c r="C26" s="125"/>
      <c r="D26" s="190"/>
      <c r="E26" s="125"/>
      <c r="F26" s="125"/>
      <c r="G26" s="125"/>
      <c r="H26" s="125"/>
      <c r="I26" s="125"/>
      <c r="J26" s="125"/>
      <c r="K26" s="125"/>
      <c r="L26" s="125"/>
      <c r="M26" s="125"/>
      <c r="N26" s="125"/>
      <c r="O26" s="125"/>
      <c r="P26" s="125"/>
      <c r="Q26" s="125" t="s">
        <v>21</v>
      </c>
      <c r="R26" s="125"/>
      <c r="S26" s="125"/>
      <c r="T26" s="125"/>
      <c r="U26" s="119"/>
      <c r="V26" s="125"/>
      <c r="W26" s="125"/>
      <c r="X26" s="125"/>
      <c r="Y26" s="125"/>
      <c r="Z26" s="125"/>
      <c r="AA26" s="125"/>
      <c r="AB26" s="77"/>
    </row>
    <row r="27" spans="1:28" ht="10.7" customHeight="1" x14ac:dyDescent="0.15">
      <c r="A27" s="112" t="s">
        <v>540</v>
      </c>
      <c r="B27" s="125">
        <v>0.95516992592283456</v>
      </c>
      <c r="C27" s="125"/>
      <c r="D27" s="190"/>
      <c r="E27" s="125">
        <v>1.3658691100455005</v>
      </c>
      <c r="F27" s="125"/>
      <c r="G27" s="125">
        <v>1.2011986317209127</v>
      </c>
      <c r="H27" s="125"/>
      <c r="I27" s="125">
        <v>3.0291079527356013</v>
      </c>
      <c r="J27" s="125"/>
      <c r="K27" s="125">
        <v>0.65429593276827192</v>
      </c>
      <c r="L27" s="125"/>
      <c r="M27" s="125">
        <v>2.7113580737992704</v>
      </c>
      <c r="N27" s="125"/>
      <c r="O27" s="125">
        <v>1.2023051521470545</v>
      </c>
      <c r="P27" s="125"/>
      <c r="Q27" s="125">
        <v>1.7521608815453642</v>
      </c>
      <c r="R27" s="125"/>
      <c r="S27" s="125">
        <v>0.10040567746837903</v>
      </c>
      <c r="T27" s="125"/>
      <c r="U27" s="119">
        <v>0.44511228772842609</v>
      </c>
      <c r="V27" s="125"/>
      <c r="W27" s="125">
        <v>0.42549585701402387</v>
      </c>
      <c r="X27" s="125"/>
      <c r="Y27" s="125">
        <v>0.64271793815141054</v>
      </c>
      <c r="Z27" s="125"/>
      <c r="AA27" s="125">
        <v>0.81859222406486087</v>
      </c>
      <c r="AB27" s="77"/>
    </row>
    <row r="28" spans="1:28" ht="10.7" customHeight="1" x14ac:dyDescent="0.15">
      <c r="A28" s="112" t="s">
        <v>541</v>
      </c>
      <c r="B28" s="125">
        <v>0.80159967392767695</v>
      </c>
      <c r="C28" s="125"/>
      <c r="D28" s="190"/>
      <c r="E28" s="125">
        <v>0.96980793698077228</v>
      </c>
      <c r="F28" s="125"/>
      <c r="G28" s="125">
        <v>0.9279382572386885</v>
      </c>
      <c r="H28" s="125"/>
      <c r="I28" s="125">
        <v>9.6318655482579216E-2</v>
      </c>
      <c r="J28" s="125"/>
      <c r="K28" s="125">
        <v>1.0480563818519688</v>
      </c>
      <c r="L28" s="125"/>
      <c r="M28" s="125">
        <v>0.64902119161751992</v>
      </c>
      <c r="N28" s="125"/>
      <c r="O28" s="125">
        <v>0.87542566729988214</v>
      </c>
      <c r="P28" s="125"/>
      <c r="Q28" s="125">
        <v>1.052602307116612</v>
      </c>
      <c r="R28" s="125"/>
      <c r="S28" s="125">
        <v>0.22892584070713196</v>
      </c>
      <c r="T28" s="125"/>
      <c r="U28" s="119">
        <v>0.55852804616845808</v>
      </c>
      <c r="V28" s="125"/>
      <c r="W28" s="125">
        <v>0.40437237847947272</v>
      </c>
      <c r="X28" s="125"/>
      <c r="Y28" s="125">
        <v>0.59136703926921819</v>
      </c>
      <c r="Z28" s="125"/>
      <c r="AA28" s="125">
        <v>1.2272997154146961</v>
      </c>
      <c r="AB28" s="77"/>
    </row>
    <row r="29" spans="1:28" ht="10.7" customHeight="1" x14ac:dyDescent="0.15">
      <c r="A29" s="112" t="s">
        <v>542</v>
      </c>
      <c r="B29" s="125">
        <v>0.79411541689478748</v>
      </c>
      <c r="C29" s="125"/>
      <c r="D29" s="190"/>
      <c r="E29" s="125">
        <v>0.75238029742326828</v>
      </c>
      <c r="F29" s="125"/>
      <c r="G29" s="125">
        <v>0.70381919327774622</v>
      </c>
      <c r="H29" s="125"/>
      <c r="I29" s="125">
        <v>0.33976974532437393</v>
      </c>
      <c r="J29" s="125"/>
      <c r="K29" s="125">
        <v>0.75595900988339548</v>
      </c>
      <c r="L29" s="125"/>
      <c r="M29" s="125">
        <v>0.82558417995624489</v>
      </c>
      <c r="N29" s="125"/>
      <c r="O29" s="125">
        <v>0.86191569363917431</v>
      </c>
      <c r="P29" s="125"/>
      <c r="Q29" s="125">
        <v>0.90691131468891639</v>
      </c>
      <c r="R29" s="125"/>
      <c r="S29" s="125">
        <v>0.28748461824000632</v>
      </c>
      <c r="T29" s="125"/>
      <c r="U29" s="119">
        <v>1.184542925023605</v>
      </c>
      <c r="V29" s="125"/>
      <c r="W29" s="125">
        <v>0.48556764052560542</v>
      </c>
      <c r="X29" s="125"/>
      <c r="Y29" s="125">
        <v>1.8475055375263998</v>
      </c>
      <c r="Z29" s="125"/>
      <c r="AA29" s="125">
        <v>1.281350449399095</v>
      </c>
      <c r="AB29" s="77"/>
    </row>
    <row r="30" spans="1:28" ht="10.7" customHeight="1" x14ac:dyDescent="0.15">
      <c r="A30" s="112" t="s">
        <v>543</v>
      </c>
      <c r="B30" s="125">
        <v>0.65659722065524473</v>
      </c>
      <c r="C30" s="125"/>
      <c r="D30" s="190"/>
      <c r="E30" s="125">
        <v>0.74106758553908114</v>
      </c>
      <c r="F30" s="125"/>
      <c r="G30" s="125">
        <v>0.83396850886069862</v>
      </c>
      <c r="H30" s="125"/>
      <c r="I30" s="125" t="s">
        <v>120</v>
      </c>
      <c r="J30" s="125"/>
      <c r="K30" s="125">
        <v>0.86012959453058091</v>
      </c>
      <c r="L30" s="125"/>
      <c r="M30" s="125">
        <v>0.37869716809202381</v>
      </c>
      <c r="N30" s="125"/>
      <c r="O30" s="125">
        <v>1.0150012272418822</v>
      </c>
      <c r="P30" s="125"/>
      <c r="Q30" s="125">
        <v>0.63620415116558837</v>
      </c>
      <c r="R30" s="125"/>
      <c r="S30" s="125">
        <v>0.13662968024980895</v>
      </c>
      <c r="T30" s="125"/>
      <c r="U30" s="119">
        <v>0.32013770321948121</v>
      </c>
      <c r="V30" s="125"/>
      <c r="W30" s="125">
        <v>0.43463524170948858</v>
      </c>
      <c r="X30" s="125"/>
      <c r="Y30" s="125">
        <v>0.39481704699599929</v>
      </c>
      <c r="Z30" s="125"/>
      <c r="AA30" s="125">
        <v>0.6147247302581742</v>
      </c>
      <c r="AB30" s="77"/>
    </row>
    <row r="31" spans="1:28" ht="10.7" customHeight="1" x14ac:dyDescent="0.15">
      <c r="A31" s="112" t="s">
        <v>544</v>
      </c>
      <c r="B31" s="125">
        <v>0.59352615788046914</v>
      </c>
      <c r="C31" s="125"/>
      <c r="D31" s="190"/>
      <c r="E31" s="125">
        <v>0.8417551927359691</v>
      </c>
      <c r="F31" s="125"/>
      <c r="G31" s="125">
        <v>0.43701078380043401</v>
      </c>
      <c r="H31" s="125"/>
      <c r="I31" s="125" t="s">
        <v>120</v>
      </c>
      <c r="J31" s="125"/>
      <c r="K31" s="125">
        <v>0.39782152106497115</v>
      </c>
      <c r="L31" s="125"/>
      <c r="M31" s="125">
        <v>3.237394011470506</v>
      </c>
      <c r="N31" s="125"/>
      <c r="O31" s="125">
        <v>0.48906104651762378</v>
      </c>
      <c r="P31" s="125"/>
      <c r="Q31" s="125">
        <v>0.90473501770659404</v>
      </c>
      <c r="R31" s="125"/>
      <c r="S31" s="125">
        <v>0.12836334937389823</v>
      </c>
      <c r="T31" s="125"/>
      <c r="U31" s="125">
        <v>0.44394247882506616</v>
      </c>
      <c r="V31" s="125"/>
      <c r="W31" s="125">
        <v>1.218443399366901</v>
      </c>
      <c r="X31" s="125"/>
      <c r="Y31" s="125">
        <v>0.32151994368035169</v>
      </c>
      <c r="Z31" s="125"/>
      <c r="AA31" s="125">
        <v>0.48057039903363841</v>
      </c>
      <c r="AB31" s="77"/>
    </row>
    <row r="32" spans="1:28" ht="10.7" customHeight="1" x14ac:dyDescent="0.15">
      <c r="A32" s="112" t="s">
        <v>545</v>
      </c>
      <c r="B32" s="125">
        <v>0.59102395851424949</v>
      </c>
      <c r="C32" s="125"/>
      <c r="D32" s="190"/>
      <c r="E32" s="125">
        <v>5.8137501943953153E-2</v>
      </c>
      <c r="F32" s="125"/>
      <c r="G32" s="125">
        <v>2.3179204599904168</v>
      </c>
      <c r="H32" s="125"/>
      <c r="I32" s="125">
        <v>6.7498900298815348E-2</v>
      </c>
      <c r="J32" s="125"/>
      <c r="K32" s="125" t="s">
        <v>120</v>
      </c>
      <c r="L32" s="125"/>
      <c r="M32" s="125">
        <v>10.044607522800979</v>
      </c>
      <c r="N32" s="125"/>
      <c r="O32" s="125">
        <v>0.20792983889098585</v>
      </c>
      <c r="P32" s="125"/>
      <c r="Q32" s="125">
        <v>0.48047801154162834</v>
      </c>
      <c r="R32" s="125"/>
      <c r="S32" s="125">
        <v>8.0243894844206548E-2</v>
      </c>
      <c r="T32" s="125"/>
      <c r="U32" s="119">
        <v>6.4367342277729347E-2</v>
      </c>
      <c r="V32" s="125"/>
      <c r="W32" s="125">
        <v>0.12226196744926431</v>
      </c>
      <c r="X32" s="125"/>
      <c r="Y32" s="125">
        <v>6.0741084153230658E-2</v>
      </c>
      <c r="Z32" s="125"/>
      <c r="AA32" s="125" t="s">
        <v>120</v>
      </c>
      <c r="AB32" s="77"/>
    </row>
    <row r="33" spans="1:28" ht="10.7" customHeight="1" x14ac:dyDescent="0.15">
      <c r="A33" s="112" t="s">
        <v>546</v>
      </c>
      <c r="B33" s="125">
        <v>0.58642616717882079</v>
      </c>
      <c r="C33" s="125"/>
      <c r="D33" s="190"/>
      <c r="E33" s="125">
        <v>0.34345929851706891</v>
      </c>
      <c r="F33" s="125"/>
      <c r="G33" s="125">
        <v>0.74750292766584092</v>
      </c>
      <c r="H33" s="125"/>
      <c r="I33" s="125">
        <v>0.64086034553369642</v>
      </c>
      <c r="J33" s="125"/>
      <c r="K33" s="125">
        <v>0.72589617501530401</v>
      </c>
      <c r="L33" s="125"/>
      <c r="M33" s="125">
        <v>1.7631945318239566</v>
      </c>
      <c r="N33" s="125"/>
      <c r="O33" s="125">
        <v>0.99435468734208277</v>
      </c>
      <c r="P33" s="125"/>
      <c r="Q33" s="125">
        <v>0.39112892987850217</v>
      </c>
      <c r="R33" s="125"/>
      <c r="S33" s="125">
        <v>0.20419405402148039</v>
      </c>
      <c r="T33" s="125"/>
      <c r="U33" s="119">
        <v>0.30473521932524306</v>
      </c>
      <c r="V33" s="125"/>
      <c r="W33" s="125">
        <v>0.35797940914785831</v>
      </c>
      <c r="X33" s="125"/>
      <c r="Y33" s="125">
        <v>0.68521523377805249</v>
      </c>
      <c r="Z33" s="125"/>
      <c r="AA33" s="125">
        <v>1.597260610527609</v>
      </c>
      <c r="AB33" s="77"/>
    </row>
    <row r="34" spans="1:28" ht="10.7" customHeight="1" x14ac:dyDescent="0.15">
      <c r="A34" s="112" t="s">
        <v>547</v>
      </c>
      <c r="B34" s="125">
        <v>0.57160733825369991</v>
      </c>
      <c r="C34" s="125"/>
      <c r="D34" s="190"/>
      <c r="E34" s="125">
        <v>0.55551228207267844</v>
      </c>
      <c r="F34" s="125"/>
      <c r="G34" s="125">
        <v>0.50106792739758721</v>
      </c>
      <c r="H34" s="125"/>
      <c r="I34" s="125">
        <v>0.12817206910673926</v>
      </c>
      <c r="J34" s="125"/>
      <c r="K34" s="125">
        <v>0.50812459695904744</v>
      </c>
      <c r="L34" s="125"/>
      <c r="M34" s="125">
        <v>0.3669263022027755</v>
      </c>
      <c r="N34" s="125"/>
      <c r="O34" s="125">
        <v>1.0068539912174859</v>
      </c>
      <c r="P34" s="125"/>
      <c r="Q34" s="125">
        <v>1.1473921312355442</v>
      </c>
      <c r="R34" s="125"/>
      <c r="S34" s="125">
        <v>0.30818404840082342</v>
      </c>
      <c r="T34" s="125"/>
      <c r="U34" s="119">
        <v>0.69751248492478402</v>
      </c>
      <c r="V34" s="125"/>
      <c r="W34" s="125">
        <v>0.63630696227431471</v>
      </c>
      <c r="X34" s="125"/>
      <c r="Y34" s="125">
        <v>0.28310067137141776</v>
      </c>
      <c r="Z34" s="125"/>
      <c r="AA34" s="125">
        <v>0.35900743197592289</v>
      </c>
      <c r="AB34" s="77"/>
    </row>
    <row r="35" spans="1:28" ht="10.7" customHeight="1" x14ac:dyDescent="0.15">
      <c r="A35" s="112" t="s">
        <v>548</v>
      </c>
      <c r="B35" s="125">
        <v>0.52412587117310394</v>
      </c>
      <c r="C35" s="125"/>
      <c r="D35" s="190"/>
      <c r="E35" s="125">
        <v>0.93728277245682856</v>
      </c>
      <c r="F35" s="125"/>
      <c r="G35" s="125">
        <v>0.43518388331517222</v>
      </c>
      <c r="H35" s="125"/>
      <c r="I35" s="125" t="s">
        <v>120</v>
      </c>
      <c r="J35" s="125"/>
      <c r="K35" s="125">
        <v>0.46514264719750598</v>
      </c>
      <c r="L35" s="125"/>
      <c r="M35" s="125">
        <v>0.47773479833259591</v>
      </c>
      <c r="N35" s="125"/>
      <c r="O35" s="125">
        <v>0.36373799313982097</v>
      </c>
      <c r="P35" s="125"/>
      <c r="Q35" s="125">
        <v>0.77113456406957859</v>
      </c>
      <c r="R35" s="125"/>
      <c r="S35" s="125">
        <v>7.1663936238586468E-2</v>
      </c>
      <c r="T35" s="125"/>
      <c r="U35" s="119">
        <v>0.4666980472547092</v>
      </c>
      <c r="V35" s="125"/>
      <c r="W35" s="125">
        <v>0.25063703327099179</v>
      </c>
      <c r="X35" s="125"/>
      <c r="Y35" s="125">
        <v>0.57972320953313072</v>
      </c>
      <c r="Z35" s="125"/>
      <c r="AA35" s="125">
        <v>0.55586266199864875</v>
      </c>
      <c r="AB35" s="77"/>
    </row>
    <row r="36" spans="1:28" ht="10.7" customHeight="1" x14ac:dyDescent="0.15">
      <c r="A36" s="112" t="s">
        <v>549</v>
      </c>
      <c r="B36" s="125">
        <v>0.46390329428398025</v>
      </c>
      <c r="C36" s="125"/>
      <c r="D36" s="190"/>
      <c r="E36" s="125">
        <v>0.75840778185800517</v>
      </c>
      <c r="F36" s="125"/>
      <c r="G36" s="125">
        <v>0.4577541981710645</v>
      </c>
      <c r="H36" s="125"/>
      <c r="I36" s="125">
        <v>0.51951400791784852</v>
      </c>
      <c r="J36" s="125"/>
      <c r="K36" s="125">
        <v>0.64819069703803389</v>
      </c>
      <c r="L36" s="125"/>
      <c r="M36" s="125">
        <v>1.1324384769311322</v>
      </c>
      <c r="N36" s="125"/>
      <c r="O36" s="125">
        <v>0.24703657180808825</v>
      </c>
      <c r="P36" s="125"/>
      <c r="Q36" s="125">
        <v>0.24785604520894267</v>
      </c>
      <c r="R36" s="125"/>
      <c r="S36" s="125">
        <v>5.3675145741685901E-2</v>
      </c>
      <c r="T36" s="125"/>
      <c r="U36" s="119">
        <v>0.49059557199477483</v>
      </c>
      <c r="V36" s="125"/>
      <c r="W36" s="125">
        <v>0.18566266591614766</v>
      </c>
      <c r="X36" s="125"/>
      <c r="Y36" s="125">
        <v>0.32280774051752259</v>
      </c>
      <c r="Z36" s="125"/>
      <c r="AA36" s="125">
        <v>0.49531150830211085</v>
      </c>
      <c r="AB36" s="77"/>
    </row>
    <row r="37" spans="1:28" ht="10.7" customHeight="1" x14ac:dyDescent="0.15">
      <c r="A37" s="112"/>
      <c r="B37" s="125"/>
      <c r="C37" s="125"/>
      <c r="D37" s="190"/>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77"/>
    </row>
    <row r="38" spans="1:28" ht="10.7" customHeight="1" x14ac:dyDescent="0.15">
      <c r="A38" s="112" t="s">
        <v>550</v>
      </c>
      <c r="B38" s="125">
        <v>0.44125392180653794</v>
      </c>
      <c r="C38" s="125"/>
      <c r="D38" s="190"/>
      <c r="E38" s="125">
        <v>1.2681415879345144</v>
      </c>
      <c r="F38" s="125"/>
      <c r="G38" s="125">
        <v>0.17767185352235665</v>
      </c>
      <c r="H38" s="125"/>
      <c r="I38" s="125" t="s">
        <v>120</v>
      </c>
      <c r="J38" s="125"/>
      <c r="K38" s="125">
        <v>0.1528216818725194</v>
      </c>
      <c r="L38" s="125"/>
      <c r="M38" s="125">
        <v>0.24312926440206031</v>
      </c>
      <c r="N38" s="125"/>
      <c r="O38" s="125">
        <v>0.22422431093977852</v>
      </c>
      <c r="P38" s="125"/>
      <c r="Q38" s="125">
        <v>0.29525095726840878</v>
      </c>
      <c r="R38" s="125"/>
      <c r="S38" s="125">
        <v>8.0915954265012288E-2</v>
      </c>
      <c r="T38" s="125"/>
      <c r="U38" s="125">
        <v>0.17006793247417368</v>
      </c>
      <c r="V38" s="125"/>
      <c r="W38" s="125">
        <v>0.13227897517839957</v>
      </c>
      <c r="X38" s="125"/>
      <c r="Y38" s="125">
        <v>0.18227691066124074</v>
      </c>
      <c r="Z38" s="125"/>
      <c r="AA38" s="125">
        <v>0.15130110763057142</v>
      </c>
      <c r="AB38" s="77"/>
    </row>
    <row r="39" spans="1:28" ht="10.7" customHeight="1" x14ac:dyDescent="0.15">
      <c r="A39" s="112" t="s">
        <v>551</v>
      </c>
      <c r="B39" s="125">
        <v>0.42753874153044613</v>
      </c>
      <c r="C39" s="125"/>
      <c r="D39" s="190"/>
      <c r="E39" s="125">
        <v>0.27276602780995468</v>
      </c>
      <c r="F39" s="125"/>
      <c r="G39" s="125">
        <v>0.52364980491477853</v>
      </c>
      <c r="H39" s="125"/>
      <c r="I39" s="125">
        <v>5.7639510367527722E-2</v>
      </c>
      <c r="J39" s="125"/>
      <c r="K39" s="125">
        <v>0.27784273675913373</v>
      </c>
      <c r="L39" s="125"/>
      <c r="M39" s="125">
        <v>0.17412763677543217</v>
      </c>
      <c r="N39" s="125"/>
      <c r="O39" s="125">
        <v>0.29387802246987071</v>
      </c>
      <c r="P39" s="125"/>
      <c r="Q39" s="125">
        <v>0.24604246439034064</v>
      </c>
      <c r="R39" s="125"/>
      <c r="S39" s="125">
        <v>0.29920085414271985</v>
      </c>
      <c r="T39" s="125"/>
      <c r="U39" s="125">
        <v>1.2967888745602774</v>
      </c>
      <c r="V39" s="125"/>
      <c r="W39" s="125">
        <v>0.34157693727718969</v>
      </c>
      <c r="X39" s="125"/>
      <c r="Y39" s="125">
        <v>0.62447414962482184</v>
      </c>
      <c r="Z39" s="125"/>
      <c r="AA39" s="125">
        <v>0.29471981655508467</v>
      </c>
      <c r="AB39" s="77"/>
    </row>
    <row r="40" spans="1:28" ht="10.7" customHeight="1" x14ac:dyDescent="0.15">
      <c r="A40" s="112" t="s">
        <v>552</v>
      </c>
      <c r="B40" s="125">
        <v>0.40461904215718902</v>
      </c>
      <c r="C40" s="125"/>
      <c r="D40" s="190"/>
      <c r="E40" s="125">
        <v>0.42053776786869673</v>
      </c>
      <c r="F40" s="125"/>
      <c r="G40" s="125">
        <v>0.50229356949529447</v>
      </c>
      <c r="H40" s="125"/>
      <c r="I40" s="125">
        <v>6.2948412638221055E-2</v>
      </c>
      <c r="J40" s="125"/>
      <c r="K40" s="125">
        <v>0.53856900906027882</v>
      </c>
      <c r="L40" s="125"/>
      <c r="M40" s="125">
        <v>0.89336813180122665</v>
      </c>
      <c r="N40" s="125"/>
      <c r="O40" s="125">
        <v>0.37390656873482703</v>
      </c>
      <c r="P40" s="125"/>
      <c r="Q40" s="125">
        <v>0.3314016682525423</v>
      </c>
      <c r="R40" s="125"/>
      <c r="S40" s="125">
        <v>0.11796883033210265</v>
      </c>
      <c r="T40" s="125"/>
      <c r="U40" s="125">
        <v>0.25724654836742028</v>
      </c>
      <c r="V40" s="125"/>
      <c r="W40" s="125">
        <v>6.3673064235953494E-2</v>
      </c>
      <c r="X40" s="125"/>
      <c r="Y40" s="125">
        <v>0.68376646233623517</v>
      </c>
      <c r="Z40" s="125"/>
      <c r="AA40" s="125">
        <v>0.94087177282312706</v>
      </c>
      <c r="AB40" s="77"/>
    </row>
    <row r="41" spans="1:28" ht="10.7" customHeight="1" x14ac:dyDescent="0.15">
      <c r="A41" s="112" t="s">
        <v>553</v>
      </c>
      <c r="B41" s="125">
        <v>0.37882404761935617</v>
      </c>
      <c r="C41" s="125"/>
      <c r="D41" s="190"/>
      <c r="E41" s="125">
        <v>0.24645614768088064</v>
      </c>
      <c r="F41" s="125"/>
      <c r="G41" s="125">
        <v>0.42693970580889601</v>
      </c>
      <c r="H41" s="125"/>
      <c r="I41" s="125">
        <v>1.2839959348976899</v>
      </c>
      <c r="J41" s="125"/>
      <c r="K41" s="125">
        <v>0.40384499024525061</v>
      </c>
      <c r="L41" s="125"/>
      <c r="M41" s="125">
        <v>0.4639344728072704</v>
      </c>
      <c r="N41" s="125"/>
      <c r="O41" s="125">
        <v>0.45471889973124435</v>
      </c>
      <c r="P41" s="125"/>
      <c r="Q41" s="125">
        <v>0.34494307169810406</v>
      </c>
      <c r="R41" s="125"/>
      <c r="S41" s="125">
        <v>0.3261504369170305</v>
      </c>
      <c r="T41" s="125"/>
      <c r="U41" s="125">
        <v>0.50399266919753893</v>
      </c>
      <c r="V41" s="125"/>
      <c r="W41" s="125">
        <v>0.20554536705826809</v>
      </c>
      <c r="X41" s="125"/>
      <c r="Y41" s="125">
        <v>0.44080212572331251</v>
      </c>
      <c r="Z41" s="125"/>
      <c r="AA41" s="125">
        <v>0.75092643776999768</v>
      </c>
      <c r="AB41" s="77"/>
    </row>
    <row r="42" spans="1:28" ht="10.7" customHeight="1" x14ac:dyDescent="0.15">
      <c r="A42" s="112" t="s">
        <v>554</v>
      </c>
      <c r="B42" s="125">
        <v>0.36486981793952733</v>
      </c>
      <c r="C42" s="125"/>
      <c r="D42" s="190"/>
      <c r="E42" s="125">
        <v>0.4008187720547578</v>
      </c>
      <c r="F42" s="125"/>
      <c r="G42" s="125">
        <v>0.39229797255671717</v>
      </c>
      <c r="H42" s="125"/>
      <c r="I42" s="125">
        <v>0.24345108984179473</v>
      </c>
      <c r="J42" s="125"/>
      <c r="K42" s="125">
        <v>0.40332713542884646</v>
      </c>
      <c r="L42" s="125"/>
      <c r="M42" s="125">
        <v>0.29427164723120819</v>
      </c>
      <c r="N42" s="125"/>
      <c r="O42" s="125">
        <v>0.47256031532897302</v>
      </c>
      <c r="P42" s="125"/>
      <c r="Q42" s="125">
        <v>0.29646001114747678</v>
      </c>
      <c r="R42" s="125"/>
      <c r="S42" s="125">
        <v>0.14890596566986067</v>
      </c>
      <c r="T42" s="125"/>
      <c r="U42" s="125">
        <v>0.47444106809123399</v>
      </c>
      <c r="V42" s="125"/>
      <c r="W42" s="125">
        <v>0.24379762618100825</v>
      </c>
      <c r="X42" s="125"/>
      <c r="Y42" s="125">
        <v>0.23271562011710367</v>
      </c>
      <c r="Z42" s="125"/>
      <c r="AA42" s="125">
        <v>0.3672993059394386</v>
      </c>
      <c r="AB42" s="77"/>
    </row>
    <row r="43" spans="1:28" ht="10.7" customHeight="1" x14ac:dyDescent="0.15">
      <c r="A43" s="112" t="s">
        <v>555</v>
      </c>
      <c r="B43" s="125">
        <v>0.32865718443322794</v>
      </c>
      <c r="C43" s="125"/>
      <c r="D43" s="190"/>
      <c r="E43" s="125">
        <v>0.52706505954018879</v>
      </c>
      <c r="F43" s="125"/>
      <c r="G43" s="125">
        <v>0.26505088495984519</v>
      </c>
      <c r="H43" s="125"/>
      <c r="I43" s="125" t="s">
        <v>120</v>
      </c>
      <c r="J43" s="125"/>
      <c r="K43" s="125">
        <v>0.24235605407712549</v>
      </c>
      <c r="L43" s="125"/>
      <c r="M43" s="125">
        <v>1.6791749028903564</v>
      </c>
      <c r="N43" s="125"/>
      <c r="O43" s="125">
        <v>0.17342268479271986</v>
      </c>
      <c r="P43" s="125"/>
      <c r="Q43" s="125">
        <v>0.30625334756792771</v>
      </c>
      <c r="R43" s="125"/>
      <c r="S43" s="125" t="s">
        <v>120</v>
      </c>
      <c r="T43" s="125"/>
      <c r="U43" s="125">
        <v>0.73480710686761375</v>
      </c>
      <c r="V43" s="125"/>
      <c r="W43" s="125">
        <v>0.14117625696802427</v>
      </c>
      <c r="X43" s="125"/>
      <c r="Y43" s="125">
        <v>0.17106234653754357</v>
      </c>
      <c r="Z43" s="125"/>
      <c r="AA43" s="125">
        <v>0.28535307004074278</v>
      </c>
      <c r="AB43" s="77"/>
    </row>
    <row r="44" spans="1:28" ht="10.7" customHeight="1" x14ac:dyDescent="0.15">
      <c r="A44" s="112" t="s">
        <v>556</v>
      </c>
      <c r="B44" s="125">
        <v>0.3238114072677542</v>
      </c>
      <c r="C44" s="125"/>
      <c r="D44" s="190"/>
      <c r="E44" s="125" t="s">
        <v>120</v>
      </c>
      <c r="F44" s="125"/>
      <c r="G44" s="125">
        <v>0.20495973418829194</v>
      </c>
      <c r="H44" s="125"/>
      <c r="I44" s="125">
        <v>0.1160374353451545</v>
      </c>
      <c r="J44" s="125"/>
      <c r="K44" s="125">
        <v>0.21338343987514791</v>
      </c>
      <c r="L44" s="125"/>
      <c r="M44" s="125">
        <v>5.7230761737379801E-2</v>
      </c>
      <c r="N44" s="125"/>
      <c r="O44" s="125">
        <v>0.58348648074467802</v>
      </c>
      <c r="P44" s="125"/>
      <c r="Q44" s="125">
        <v>0.36259525833249706</v>
      </c>
      <c r="R44" s="125"/>
      <c r="S44" s="125">
        <v>0.73229834689063866</v>
      </c>
      <c r="T44" s="125"/>
      <c r="U44" s="125">
        <v>0.52156765534087401</v>
      </c>
      <c r="V44" s="125"/>
      <c r="W44" s="125">
        <v>0.30544307858055064</v>
      </c>
      <c r="X44" s="125"/>
      <c r="Y44" s="125">
        <v>0.24929600439567984</v>
      </c>
      <c r="Z44" s="125"/>
      <c r="AA44" s="125">
        <v>0.9343713531109884</v>
      </c>
      <c r="AB44" s="77"/>
    </row>
    <row r="45" spans="1:28" ht="10.7" customHeight="1" x14ac:dyDescent="0.15">
      <c r="A45" s="112" t="s">
        <v>557</v>
      </c>
      <c r="B45" s="125">
        <v>0.30869767627447181</v>
      </c>
      <c r="C45" s="125"/>
      <c r="D45" s="190"/>
      <c r="E45" s="125">
        <v>0.42104751061762846</v>
      </c>
      <c r="F45" s="125"/>
      <c r="G45" s="125">
        <v>0.30178545990716571</v>
      </c>
      <c r="H45" s="125"/>
      <c r="I45" s="125">
        <v>0.49448632578457991</v>
      </c>
      <c r="J45" s="125"/>
      <c r="K45" s="125">
        <v>0.25775542098598464</v>
      </c>
      <c r="L45" s="125"/>
      <c r="M45" s="125">
        <v>0.18386904302860321</v>
      </c>
      <c r="N45" s="125"/>
      <c r="O45" s="125">
        <v>0.22942204126420351</v>
      </c>
      <c r="P45" s="125"/>
      <c r="Q45" s="125">
        <v>0.30190075360328283</v>
      </c>
      <c r="R45" s="125"/>
      <c r="S45" s="125">
        <v>0.10038327548768551</v>
      </c>
      <c r="T45" s="125"/>
      <c r="U45" s="125">
        <v>0.44271696473583205</v>
      </c>
      <c r="V45" s="125"/>
      <c r="W45" s="125">
        <v>0.18427057420756693</v>
      </c>
      <c r="X45" s="125"/>
      <c r="Y45" s="125">
        <v>0.23169611428767667</v>
      </c>
      <c r="Z45" s="125"/>
      <c r="AA45" s="125">
        <v>0.49935507646950439</v>
      </c>
      <c r="AB45" s="77"/>
    </row>
    <row r="46" spans="1:28" ht="10.5" customHeight="1" x14ac:dyDescent="0.15">
      <c r="A46" s="112" t="s">
        <v>558</v>
      </c>
      <c r="B46" s="125">
        <v>0.23683093590611856</v>
      </c>
      <c r="C46" s="125"/>
      <c r="D46" s="190"/>
      <c r="E46" s="125">
        <v>0.48940669610594995</v>
      </c>
      <c r="F46" s="125"/>
      <c r="G46" s="125">
        <v>0.17703590715090475</v>
      </c>
      <c r="H46" s="125"/>
      <c r="I46" s="125" t="s">
        <v>120</v>
      </c>
      <c r="J46" s="125"/>
      <c r="K46" s="125">
        <v>8.0349263092596254E-2</v>
      </c>
      <c r="L46" s="125"/>
      <c r="M46" s="125" t="s">
        <v>120</v>
      </c>
      <c r="N46" s="125"/>
      <c r="O46" s="125">
        <v>0.19926695501694419</v>
      </c>
      <c r="P46" s="125"/>
      <c r="Q46" s="125">
        <v>0.69786589899805707</v>
      </c>
      <c r="R46" s="125"/>
      <c r="S46" s="125" t="s">
        <v>120</v>
      </c>
      <c r="T46" s="125"/>
      <c r="U46" s="125">
        <v>0.13865020764108035</v>
      </c>
      <c r="V46" s="125"/>
      <c r="W46" s="125">
        <v>0.17437461793135173</v>
      </c>
      <c r="X46" s="125"/>
      <c r="Y46" s="125">
        <v>0.26834466594550044</v>
      </c>
      <c r="Z46" s="125"/>
      <c r="AA46" s="125" t="s">
        <v>120</v>
      </c>
      <c r="AB46" s="77"/>
    </row>
    <row r="47" spans="1:28" ht="9.75" customHeight="1" x14ac:dyDescent="0.15">
      <c r="A47" s="112" t="s">
        <v>559</v>
      </c>
      <c r="B47" s="125">
        <v>0.22122570146590009</v>
      </c>
      <c r="C47" s="125"/>
      <c r="D47" s="190"/>
      <c r="E47" s="125" t="s">
        <v>120</v>
      </c>
      <c r="F47" s="125"/>
      <c r="G47" s="125">
        <v>0.13283185300434941</v>
      </c>
      <c r="H47" s="125"/>
      <c r="I47" s="125">
        <v>0.30109060020932243</v>
      </c>
      <c r="J47" s="125"/>
      <c r="K47" s="125">
        <v>0.10237172054809753</v>
      </c>
      <c r="L47" s="125"/>
      <c r="M47" s="125">
        <v>0.21309326178811627</v>
      </c>
      <c r="N47" s="125"/>
      <c r="O47" s="125">
        <v>0.40666052014429893</v>
      </c>
      <c r="P47" s="125"/>
      <c r="Q47" s="125">
        <v>0.3008126051121216</v>
      </c>
      <c r="R47" s="125"/>
      <c r="S47" s="125">
        <v>0.21949460683515792</v>
      </c>
      <c r="T47" s="125"/>
      <c r="U47" s="125">
        <v>0.52769522578704464</v>
      </c>
      <c r="V47" s="125"/>
      <c r="W47" s="125">
        <v>0.24240553447242752</v>
      </c>
      <c r="X47" s="125"/>
      <c r="Y47" s="125">
        <v>0.32532967599031576</v>
      </c>
      <c r="Z47" s="125"/>
      <c r="AA47" s="125">
        <v>0.74959564318326066</v>
      </c>
      <c r="AB47" s="77"/>
    </row>
    <row r="48" spans="1:28" ht="10.7" customHeight="1" x14ac:dyDescent="0.15">
      <c r="A48" s="112"/>
      <c r="B48" s="125"/>
      <c r="C48" s="125"/>
      <c r="D48" s="190"/>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77"/>
    </row>
    <row r="49" spans="1:28" ht="10.7" customHeight="1" x14ac:dyDescent="0.15">
      <c r="A49" s="112" t="s">
        <v>560</v>
      </c>
      <c r="B49" s="125">
        <v>0.20190291368158375</v>
      </c>
      <c r="C49" s="125"/>
      <c r="D49" s="190"/>
      <c r="E49" s="125">
        <v>0.12416260221348187</v>
      </c>
      <c r="F49" s="125"/>
      <c r="G49" s="125">
        <v>0.18821700062715874</v>
      </c>
      <c r="H49" s="125"/>
      <c r="I49" s="125">
        <v>5.0055364266537235E-2</v>
      </c>
      <c r="J49" s="125"/>
      <c r="K49" s="125">
        <v>0.36080852945040343</v>
      </c>
      <c r="L49" s="125"/>
      <c r="M49" s="125" t="s">
        <v>120</v>
      </c>
      <c r="N49" s="125"/>
      <c r="O49" s="125">
        <v>0.18590136275413705</v>
      </c>
      <c r="P49" s="125"/>
      <c r="Q49" s="125">
        <v>0.18679882431600797</v>
      </c>
      <c r="R49" s="125"/>
      <c r="S49" s="125">
        <v>0.21382690571969612</v>
      </c>
      <c r="T49" s="125"/>
      <c r="U49" s="125">
        <v>0.35798937702105377</v>
      </c>
      <c r="V49" s="125"/>
      <c r="W49" s="125">
        <v>0.13061451770074872</v>
      </c>
      <c r="X49" s="125"/>
      <c r="Y49" s="125">
        <v>0.1559307337007847</v>
      </c>
      <c r="Z49" s="125"/>
      <c r="AA49" s="125">
        <v>0.33991564809696373</v>
      </c>
      <c r="AB49" s="77"/>
    </row>
    <row r="50" spans="1:28" ht="10.7" customHeight="1" x14ac:dyDescent="0.15">
      <c r="A50" s="112" t="s">
        <v>561</v>
      </c>
      <c r="B50" s="125">
        <v>0.18442996614300847</v>
      </c>
      <c r="C50" s="125"/>
      <c r="D50" s="190"/>
      <c r="E50" s="125" t="s">
        <v>120</v>
      </c>
      <c r="F50" s="125"/>
      <c r="G50" s="125">
        <v>0.17184427222759757</v>
      </c>
      <c r="H50" s="125"/>
      <c r="I50" s="125" t="s">
        <v>120</v>
      </c>
      <c r="J50" s="125"/>
      <c r="K50" s="125">
        <v>0.41076789147507403</v>
      </c>
      <c r="L50" s="125"/>
      <c r="M50" s="125">
        <v>0.10106708987664943</v>
      </c>
      <c r="N50" s="125"/>
      <c r="O50" s="125">
        <v>0.43619682897198381</v>
      </c>
      <c r="P50" s="125"/>
      <c r="Q50" s="125">
        <v>0.94572194420699962</v>
      </c>
      <c r="R50" s="125"/>
      <c r="S50" s="125">
        <v>0.14771866069310383</v>
      </c>
      <c r="T50" s="125"/>
      <c r="U50" s="125">
        <v>8.9378970735280602E-2</v>
      </c>
      <c r="V50" s="125"/>
      <c r="W50" s="125">
        <v>0.13606183308215156</v>
      </c>
      <c r="X50" s="125"/>
      <c r="Y50" s="125">
        <v>0.16617945019660366</v>
      </c>
      <c r="Z50" s="125"/>
      <c r="AA50" s="125">
        <v>0.2299203570624245</v>
      </c>
      <c r="AB50" s="77"/>
    </row>
    <row r="51" spans="1:28" ht="10.7" customHeight="1" x14ac:dyDescent="0.15">
      <c r="A51" s="112" t="s">
        <v>562</v>
      </c>
      <c r="B51" s="125">
        <v>0.16383373760981249</v>
      </c>
      <c r="C51" s="125"/>
      <c r="D51" s="190"/>
      <c r="E51" s="125">
        <v>0.15107165364393182</v>
      </c>
      <c r="F51" s="125"/>
      <c r="G51" s="125">
        <v>0.13719097631411958</v>
      </c>
      <c r="H51" s="125"/>
      <c r="I51" s="125" t="s">
        <v>120</v>
      </c>
      <c r="J51" s="125"/>
      <c r="K51" s="125">
        <v>0.20259025528062005</v>
      </c>
      <c r="L51" s="125"/>
      <c r="M51" s="125">
        <v>0.21634039720583997</v>
      </c>
      <c r="N51" s="125"/>
      <c r="O51" s="125">
        <v>0.20444405942738339</v>
      </c>
      <c r="P51" s="125"/>
      <c r="Q51" s="125">
        <v>0.17313651548253944</v>
      </c>
      <c r="R51" s="125"/>
      <c r="S51" s="125">
        <v>9.7941459592091301E-2</v>
      </c>
      <c r="T51" s="125"/>
      <c r="U51" s="125">
        <v>0.3021449281820891</v>
      </c>
      <c r="V51" s="125"/>
      <c r="W51" s="125">
        <v>0.12323037907262482</v>
      </c>
      <c r="X51" s="125"/>
      <c r="Y51" s="125">
        <v>0.18072082281632582</v>
      </c>
      <c r="Z51" s="125"/>
      <c r="AA51" s="125">
        <v>0.1309297135720574</v>
      </c>
      <c r="AB51" s="77"/>
    </row>
    <row r="52" spans="1:28" ht="10.7" customHeight="1" x14ac:dyDescent="0.15">
      <c r="A52" s="112" t="s">
        <v>563</v>
      </c>
      <c r="B52" s="125">
        <v>0.12762780642324409</v>
      </c>
      <c r="C52" s="125"/>
      <c r="D52" s="190"/>
      <c r="E52" s="125">
        <v>5.2700245955347787E-2</v>
      </c>
      <c r="F52" s="125"/>
      <c r="G52" s="125">
        <v>0.34453261873003127</v>
      </c>
      <c r="H52" s="125"/>
      <c r="I52" s="125" t="s">
        <v>120</v>
      </c>
      <c r="J52" s="125"/>
      <c r="K52" s="125" t="s">
        <v>120</v>
      </c>
      <c r="L52" s="125"/>
      <c r="M52" s="125">
        <v>0.4278100912850944</v>
      </c>
      <c r="N52" s="125"/>
      <c r="O52" s="125">
        <v>0.163233483283728</v>
      </c>
      <c r="P52" s="125"/>
      <c r="Q52" s="125">
        <v>0.51457333093134627</v>
      </c>
      <c r="R52" s="125"/>
      <c r="S52" s="125" t="s">
        <v>120</v>
      </c>
      <c r="T52" s="125"/>
      <c r="U52" s="125" t="s">
        <v>120</v>
      </c>
      <c r="V52" s="125"/>
      <c r="W52" s="125">
        <v>6.5730938935594577E-2</v>
      </c>
      <c r="X52" s="125"/>
      <c r="Y52" s="125" t="s">
        <v>120</v>
      </c>
      <c r="Z52" s="125"/>
      <c r="AA52" s="125">
        <v>8.5938619658907117E-2</v>
      </c>
      <c r="AB52" s="77"/>
    </row>
    <row r="53" spans="1:28" ht="10.7" customHeight="1" x14ac:dyDescent="0.15">
      <c r="A53" s="112" t="s">
        <v>564</v>
      </c>
      <c r="B53" s="125">
        <v>0.11055923217510248</v>
      </c>
      <c r="C53" s="125"/>
      <c r="D53" s="190"/>
      <c r="E53" s="125" t="s">
        <v>120</v>
      </c>
      <c r="F53" s="125"/>
      <c r="G53" s="125">
        <v>0.13500563332858492</v>
      </c>
      <c r="H53" s="125"/>
      <c r="I53" s="125">
        <v>0.12893048371683832</v>
      </c>
      <c r="J53" s="125"/>
      <c r="K53" s="125">
        <v>0.10509727221338235</v>
      </c>
      <c r="L53" s="125"/>
      <c r="M53" s="125">
        <v>0.23460553393053565</v>
      </c>
      <c r="N53" s="125"/>
      <c r="O53" s="125">
        <v>0.23123712169495508</v>
      </c>
      <c r="P53" s="125"/>
      <c r="Q53" s="125">
        <v>1.0765415739221587</v>
      </c>
      <c r="R53" s="125"/>
      <c r="S53" s="125" t="s">
        <v>120</v>
      </c>
      <c r="T53" s="125"/>
      <c r="U53" s="125" t="s">
        <v>120</v>
      </c>
      <c r="V53" s="125"/>
      <c r="W53" s="125" t="s">
        <v>120</v>
      </c>
      <c r="X53" s="125"/>
      <c r="Y53" s="125">
        <v>0.12958455674032865</v>
      </c>
      <c r="Z53" s="125"/>
      <c r="AA53" s="125">
        <v>0.3791740884057081</v>
      </c>
      <c r="AB53" s="77"/>
    </row>
    <row r="54" spans="1:28" ht="10.7" customHeight="1" x14ac:dyDescent="0.15">
      <c r="A54" s="112" t="s">
        <v>565</v>
      </c>
      <c r="B54" s="125">
        <v>8.065794974877695E-2</v>
      </c>
      <c r="C54" s="125"/>
      <c r="D54" s="190"/>
      <c r="E54" s="125" t="s">
        <v>120</v>
      </c>
      <c r="F54" s="125"/>
      <c r="G54" s="125">
        <v>7.1295369570405498E-2</v>
      </c>
      <c r="H54" s="125"/>
      <c r="I54" s="125" t="s">
        <v>120</v>
      </c>
      <c r="J54" s="125"/>
      <c r="K54" s="125">
        <v>0.20283555493049568</v>
      </c>
      <c r="L54" s="125"/>
      <c r="M54" s="125" t="s">
        <v>120</v>
      </c>
      <c r="N54" s="125"/>
      <c r="O54" s="125" t="s">
        <v>120</v>
      </c>
      <c r="P54" s="125"/>
      <c r="Q54" s="125">
        <v>0.25595670619869831</v>
      </c>
      <c r="R54" s="125"/>
      <c r="S54" s="125">
        <v>5.3495929896137689E-2</v>
      </c>
      <c r="T54" s="125"/>
      <c r="U54" s="125" t="s">
        <v>120</v>
      </c>
      <c r="V54" s="125"/>
      <c r="W54" s="125" t="s">
        <v>120</v>
      </c>
      <c r="X54" s="125"/>
      <c r="Y54" s="125">
        <v>0.15582341729768712</v>
      </c>
      <c r="Z54" s="125"/>
      <c r="AA54" s="125">
        <v>0.53462113301803738</v>
      </c>
      <c r="AB54" s="77"/>
    </row>
    <row r="55" spans="1:28" ht="10.7" customHeight="1" x14ac:dyDescent="0.15">
      <c r="A55" s="112" t="s">
        <v>566</v>
      </c>
      <c r="B55" s="125">
        <v>6.7199691729038086E-2</v>
      </c>
      <c r="C55" s="125"/>
      <c r="D55" s="190"/>
      <c r="E55" s="125" t="s">
        <v>120</v>
      </c>
      <c r="F55" s="125"/>
      <c r="G55" s="125">
        <v>6.224180577319053E-2</v>
      </c>
      <c r="H55" s="125"/>
      <c r="I55" s="125">
        <v>0.14030670286832406</v>
      </c>
      <c r="J55" s="125"/>
      <c r="K55" s="125">
        <v>0.1007636450655795</v>
      </c>
      <c r="L55" s="125"/>
      <c r="M55" s="125">
        <v>7.9960709661445542E-2</v>
      </c>
      <c r="N55" s="125"/>
      <c r="O55" s="125">
        <v>0.14691838532094956</v>
      </c>
      <c r="P55" s="125"/>
      <c r="Q55" s="125">
        <v>0.71769438261477247</v>
      </c>
      <c r="R55" s="125"/>
      <c r="S55" s="125">
        <v>7.2515211504940419E-2</v>
      </c>
      <c r="T55" s="125"/>
      <c r="U55" s="125" t="s">
        <v>120</v>
      </c>
      <c r="V55" s="125"/>
      <c r="W55" s="125" t="s">
        <v>120</v>
      </c>
      <c r="X55" s="125"/>
      <c r="Y55" s="125" t="s">
        <v>120</v>
      </c>
      <c r="Z55" s="125"/>
      <c r="AA55" s="125">
        <v>7.7595561288209158E-2</v>
      </c>
      <c r="AB55" s="77"/>
    </row>
    <row r="56" spans="1:28" ht="10.7" customHeight="1" x14ac:dyDescent="0.15">
      <c r="A56" s="112" t="s">
        <v>567</v>
      </c>
      <c r="B56" s="125">
        <v>6.6006678816929759E-2</v>
      </c>
      <c r="C56" s="125"/>
      <c r="D56" s="190"/>
      <c r="E56" s="125" t="s">
        <v>120</v>
      </c>
      <c r="F56" s="125"/>
      <c r="G56" s="125">
        <v>7.9470171108886975E-2</v>
      </c>
      <c r="H56" s="125"/>
      <c r="I56" s="125" t="s">
        <v>120</v>
      </c>
      <c r="J56" s="125"/>
      <c r="K56" s="125">
        <v>8.6836076055974099E-2</v>
      </c>
      <c r="L56" s="125"/>
      <c r="M56" s="125" t="s">
        <v>120</v>
      </c>
      <c r="N56" s="125"/>
      <c r="O56" s="125">
        <v>6.8354278948985936E-2</v>
      </c>
      <c r="P56" s="125"/>
      <c r="Q56" s="125" t="s">
        <v>120</v>
      </c>
      <c r="R56" s="125"/>
      <c r="S56" s="125" t="s">
        <v>120</v>
      </c>
      <c r="T56" s="125"/>
      <c r="U56" s="125">
        <v>0.10221901607930189</v>
      </c>
      <c r="V56" s="125"/>
      <c r="W56" s="125" t="s">
        <v>120</v>
      </c>
      <c r="X56" s="125"/>
      <c r="Y56" s="125">
        <v>0.18479884613403391</v>
      </c>
      <c r="Z56" s="125"/>
      <c r="AA56" s="125">
        <v>0.27711238048440923</v>
      </c>
      <c r="AB56" s="77"/>
    </row>
    <row r="57" spans="1:28" ht="10.7" customHeight="1" x14ac:dyDescent="0.15">
      <c r="A57" s="112" t="s">
        <v>568</v>
      </c>
      <c r="B57" s="125">
        <v>5.9105523600632717E-2</v>
      </c>
      <c r="C57" s="125"/>
      <c r="D57" s="190"/>
      <c r="E57" s="125" t="s">
        <v>120</v>
      </c>
      <c r="F57" s="125"/>
      <c r="G57" s="125">
        <v>9.6663848460686028E-2</v>
      </c>
      <c r="H57" s="125"/>
      <c r="I57" s="125" t="s">
        <v>120</v>
      </c>
      <c r="J57" s="125"/>
      <c r="K57" s="125">
        <v>7.3535383929384218E-2</v>
      </c>
      <c r="L57" s="125"/>
      <c r="M57" s="125" t="s">
        <v>120</v>
      </c>
      <c r="N57" s="125"/>
      <c r="O57" s="125">
        <v>8.66494646544025E-2</v>
      </c>
      <c r="P57" s="125"/>
      <c r="Q57" s="125">
        <v>8.3062001491972487E-2</v>
      </c>
      <c r="R57" s="125"/>
      <c r="S57" s="125" t="s">
        <v>120</v>
      </c>
      <c r="T57" s="125"/>
      <c r="U57" s="125" t="s">
        <v>120</v>
      </c>
      <c r="V57" s="125"/>
      <c r="W57" s="125" t="s">
        <v>120</v>
      </c>
      <c r="X57" s="125"/>
      <c r="Y57" s="125">
        <v>0.17149161214993389</v>
      </c>
      <c r="Z57" s="125"/>
      <c r="AA57" s="125" t="s">
        <v>120</v>
      </c>
      <c r="AB57" s="77"/>
    </row>
    <row r="58" spans="1:28" ht="10.7" customHeight="1" x14ac:dyDescent="0.15">
      <c r="A58" s="112" t="s">
        <v>569</v>
      </c>
      <c r="B58" s="125">
        <v>5.2988539792856316E-2</v>
      </c>
      <c r="C58" s="125"/>
      <c r="D58" s="190"/>
      <c r="E58" s="125" t="s">
        <v>120</v>
      </c>
      <c r="F58" s="125"/>
      <c r="G58" s="125">
        <v>6.1744611337328156E-2</v>
      </c>
      <c r="H58" s="125"/>
      <c r="I58" s="125" t="s">
        <v>120</v>
      </c>
      <c r="J58" s="125"/>
      <c r="K58" s="125" t="s">
        <v>120</v>
      </c>
      <c r="L58" s="125"/>
      <c r="M58" s="125" t="s">
        <v>120</v>
      </c>
      <c r="N58" s="125"/>
      <c r="O58" s="125">
        <v>0.14099874800702106</v>
      </c>
      <c r="P58" s="125"/>
      <c r="Q58" s="125">
        <v>0.4394910850412227</v>
      </c>
      <c r="R58" s="125"/>
      <c r="S58" s="125" t="s">
        <v>120</v>
      </c>
      <c r="T58" s="125"/>
      <c r="U58" s="125" t="s">
        <v>120</v>
      </c>
      <c r="V58" s="125"/>
      <c r="W58" s="125" t="s">
        <v>120</v>
      </c>
      <c r="X58" s="125"/>
      <c r="Y58" s="125" t="s">
        <v>120</v>
      </c>
      <c r="Z58" s="125"/>
      <c r="AA58" s="125" t="s">
        <v>120</v>
      </c>
      <c r="AB58" s="77"/>
    </row>
    <row r="59" spans="1:28" ht="10.7" customHeight="1" x14ac:dyDescent="0.15">
      <c r="A59" s="130"/>
      <c r="B59" s="132"/>
      <c r="C59" s="132"/>
      <c r="D59" s="190"/>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80"/>
    </row>
    <row r="60" spans="1:28" ht="10.5" customHeight="1" x14ac:dyDescent="0.15">
      <c r="A60" s="115" t="s">
        <v>570</v>
      </c>
      <c r="B60" s="151" t="s">
        <v>120</v>
      </c>
      <c r="C60" s="151"/>
      <c r="D60" s="190"/>
      <c r="E60" s="151">
        <v>6.4442214891266947E-2</v>
      </c>
      <c r="F60" s="151"/>
      <c r="G60" s="151" t="s">
        <v>120</v>
      </c>
      <c r="H60" s="151"/>
      <c r="I60" s="151" t="s">
        <v>120</v>
      </c>
      <c r="J60" s="151"/>
      <c r="K60" s="151" t="s">
        <v>120</v>
      </c>
      <c r="L60" s="151"/>
      <c r="M60" s="151">
        <v>0.13353844405388621</v>
      </c>
      <c r="N60" s="151"/>
      <c r="O60" s="151">
        <v>9.5229844872500913E-2</v>
      </c>
      <c r="P60" s="151"/>
      <c r="Q60" s="151">
        <v>9.2734432524516602E-2</v>
      </c>
      <c r="R60" s="151"/>
      <c r="S60" s="151" t="s">
        <v>120</v>
      </c>
      <c r="T60" s="151"/>
      <c r="U60" s="151" t="s">
        <v>120</v>
      </c>
      <c r="V60" s="151"/>
      <c r="W60" s="151" t="s">
        <v>120</v>
      </c>
      <c r="X60" s="151"/>
      <c r="Y60" s="151" t="s">
        <v>120</v>
      </c>
      <c r="Z60" s="151"/>
      <c r="AA60" s="151" t="s">
        <v>120</v>
      </c>
      <c r="AB60" s="106"/>
    </row>
    <row r="61" spans="1:28" ht="9.75" customHeight="1" x14ac:dyDescent="0.15">
      <c r="A61" s="34" t="s">
        <v>0</v>
      </c>
      <c r="B61" s="36">
        <v>100</v>
      </c>
      <c r="C61" s="37" t="s">
        <v>20</v>
      </c>
      <c r="D61" s="166"/>
      <c r="E61" s="36">
        <v>100</v>
      </c>
      <c r="F61" s="37" t="s">
        <v>20</v>
      </c>
      <c r="G61" s="36">
        <v>100</v>
      </c>
      <c r="H61" s="37" t="s">
        <v>20</v>
      </c>
      <c r="I61" s="36">
        <v>100</v>
      </c>
      <c r="J61" s="37" t="s">
        <v>20</v>
      </c>
      <c r="K61" s="36">
        <v>100</v>
      </c>
      <c r="L61" s="37" t="s">
        <v>20</v>
      </c>
      <c r="M61" s="36">
        <v>100</v>
      </c>
      <c r="N61" s="37" t="s">
        <v>20</v>
      </c>
      <c r="O61" s="36">
        <v>100</v>
      </c>
      <c r="P61" s="37" t="s">
        <v>20</v>
      </c>
      <c r="Q61" s="36">
        <v>100</v>
      </c>
      <c r="R61" s="37" t="s">
        <v>20</v>
      </c>
      <c r="S61" s="36">
        <v>100</v>
      </c>
      <c r="T61" s="37" t="s">
        <v>20</v>
      </c>
      <c r="U61" s="36">
        <v>100</v>
      </c>
      <c r="V61" s="37" t="s">
        <v>20</v>
      </c>
      <c r="W61" s="36">
        <v>100</v>
      </c>
      <c r="X61" s="37" t="s">
        <v>20</v>
      </c>
      <c r="Y61" s="36">
        <v>100</v>
      </c>
      <c r="Z61" s="37" t="s">
        <v>20</v>
      </c>
      <c r="AA61" s="36">
        <v>100</v>
      </c>
      <c r="AB61" s="37" t="s">
        <v>20</v>
      </c>
    </row>
    <row r="62" spans="1:28" ht="6" customHeight="1" x14ac:dyDescent="0.15">
      <c r="A62" s="34"/>
      <c r="B62" s="36"/>
      <c r="C62" s="37"/>
      <c r="D62" s="166"/>
      <c r="E62" s="36"/>
      <c r="F62" s="37"/>
      <c r="G62" s="36"/>
      <c r="H62" s="37"/>
      <c r="I62" s="37"/>
      <c r="J62" s="37"/>
      <c r="K62" s="37"/>
      <c r="L62" s="37"/>
      <c r="M62" s="37"/>
      <c r="N62" s="37"/>
      <c r="O62" s="37"/>
      <c r="P62" s="37"/>
      <c r="Q62" s="36"/>
      <c r="R62" s="37"/>
      <c r="S62" s="36"/>
      <c r="T62" s="37"/>
      <c r="U62" s="36"/>
      <c r="V62" s="37"/>
      <c r="W62" s="36"/>
      <c r="X62" s="37"/>
      <c r="Y62" s="36"/>
      <c r="Z62" s="36"/>
      <c r="AA62" s="36"/>
      <c r="AB62" s="37"/>
    </row>
    <row r="63" spans="1:28" ht="8.25" customHeight="1" x14ac:dyDescent="0.15">
      <c r="A63" s="39" t="s">
        <v>588</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row>
    <row r="64" spans="1:28" ht="7.5" customHeight="1" x14ac:dyDescent="0.15">
      <c r="A64" s="39" t="s">
        <v>44</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row>
    <row r="65" spans="1:28" ht="8.25" customHeight="1" x14ac:dyDescent="0.15">
      <c r="A65" s="39" t="s">
        <v>45</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row>
    <row r="66" spans="1:28" ht="18" customHeight="1" x14ac:dyDescent="0.15">
      <c r="A66" s="69" t="s">
        <v>46</v>
      </c>
      <c r="B66" s="69"/>
      <c r="C66" s="69"/>
      <c r="D66" s="69"/>
      <c r="E66" s="69"/>
      <c r="F66" s="69"/>
      <c r="G66" s="69"/>
      <c r="H66" s="41"/>
      <c r="I66" s="41"/>
      <c r="J66" s="41"/>
      <c r="K66" s="41"/>
      <c r="L66" s="41"/>
      <c r="M66" s="41"/>
      <c r="N66" s="41"/>
      <c r="O66" s="41"/>
      <c r="P66" s="41"/>
      <c r="Q66" s="69"/>
      <c r="R66" s="69"/>
      <c r="S66" s="69"/>
      <c r="T66" s="69"/>
      <c r="U66" s="69"/>
      <c r="V66" s="69"/>
      <c r="W66" s="69"/>
      <c r="X66" s="69"/>
      <c r="Y66" s="69"/>
      <c r="Z66" s="41"/>
      <c r="AA66" s="69"/>
      <c r="AB66" s="69"/>
    </row>
    <row r="70" spans="1:28" x14ac:dyDescent="0.15">
      <c r="G70" s="509"/>
    </row>
  </sheetData>
  <mergeCells count="17">
    <mergeCell ref="AA4:AB4"/>
    <mergeCell ref="A63:AB63"/>
    <mergeCell ref="A64:AB64"/>
    <mergeCell ref="A65:AB65"/>
    <mergeCell ref="A66:G66"/>
    <mergeCell ref="Q66:Y66"/>
    <mergeCell ref="AA66:AB66"/>
    <mergeCell ref="A2:AB2"/>
    <mergeCell ref="A3:AB3"/>
    <mergeCell ref="B4:C4"/>
    <mergeCell ref="E4:F4"/>
    <mergeCell ref="G4:H4"/>
    <mergeCell ref="Q4:R4"/>
    <mergeCell ref="S4:T4"/>
    <mergeCell ref="U4:V4"/>
    <mergeCell ref="W4:X4"/>
    <mergeCell ref="Y4:Z4"/>
  </mergeCells>
  <pageMargins left="1.05" right="1.05" top="0.5" bottom="0.25" header="0" footer="0"/>
  <pageSetup paperSize="1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EC21-55E3-44F7-9A65-A10F15D6FF66}">
  <sheetPr>
    <tabColor theme="0"/>
  </sheetPr>
  <dimension ref="A2:H31"/>
  <sheetViews>
    <sheetView showGridLines="0" view="pageLayout" zoomScale="145" zoomScaleNormal="100" zoomScaleSheetLayoutView="100" zoomScalePageLayoutView="145" workbookViewId="0">
      <selection activeCell="B50" sqref="B50"/>
    </sheetView>
  </sheetViews>
  <sheetFormatPr defaultColWidth="7.109375" defaultRowHeight="8.25" x14ac:dyDescent="0.15"/>
  <cols>
    <col min="1" max="1" width="13.88671875" style="1" customWidth="1"/>
    <col min="2" max="2" width="6.109375" style="1" customWidth="1"/>
    <col min="3" max="3" width="8.44140625" style="154" customWidth="1"/>
    <col min="4" max="4" width="8.44140625" style="1" customWidth="1"/>
    <col min="5" max="5" width="7.6640625" style="1" customWidth="1"/>
    <col min="6" max="6" width="0.88671875" style="1" customWidth="1"/>
    <col min="7" max="16384" width="7.109375" style="1"/>
  </cols>
  <sheetData>
    <row r="2" spans="1:8" ht="3.95" customHeight="1" x14ac:dyDescent="0.15">
      <c r="A2" s="3"/>
      <c r="B2" s="3"/>
      <c r="C2" s="3"/>
      <c r="D2" s="3"/>
      <c r="E2" s="4"/>
      <c r="F2" s="4"/>
      <c r="G2" s="95"/>
      <c r="H2" s="95"/>
    </row>
    <row r="3" spans="1:8" ht="12.75" x14ac:dyDescent="0.15">
      <c r="A3" s="73" t="s">
        <v>204</v>
      </c>
      <c r="B3" s="73"/>
      <c r="C3" s="73"/>
      <c r="D3" s="73"/>
      <c r="E3" s="73"/>
      <c r="F3" s="73"/>
      <c r="G3" s="153"/>
    </row>
    <row r="4" spans="1:8" s="59" customFormat="1" ht="9" customHeight="1" x14ac:dyDescent="0.3">
      <c r="A4" s="8" t="s">
        <v>35</v>
      </c>
      <c r="B4" s="8"/>
      <c r="C4" s="8"/>
      <c r="D4" s="8"/>
      <c r="E4" s="60"/>
      <c r="F4" s="60"/>
    </row>
    <row r="5" spans="1:8" ht="17.25" customHeight="1" x14ac:dyDescent="0.15">
      <c r="B5" s="154" t="s">
        <v>36</v>
      </c>
      <c r="C5" s="154" t="s">
        <v>205</v>
      </c>
      <c r="D5" s="154" t="s">
        <v>206</v>
      </c>
      <c r="E5" s="101" t="s">
        <v>207</v>
      </c>
      <c r="F5" s="101"/>
    </row>
    <row r="6" spans="1:8" ht="10.7" customHeight="1" x14ac:dyDescent="0.15">
      <c r="A6" s="180" t="s">
        <v>23</v>
      </c>
      <c r="B6" s="181">
        <v>59740273</v>
      </c>
      <c r="C6" s="181">
        <v>39920459</v>
      </c>
      <c r="D6" s="181">
        <v>19819814</v>
      </c>
      <c r="E6" s="182">
        <f>(D6/$B$6)*100</f>
        <v>33.176637810141912</v>
      </c>
      <c r="F6" s="155" t="s">
        <v>20</v>
      </c>
      <c r="G6" s="156"/>
    </row>
    <row r="7" spans="1:8" ht="10.7" customHeight="1" x14ac:dyDescent="0.15">
      <c r="A7" s="183" t="s">
        <v>208</v>
      </c>
      <c r="B7" s="184">
        <v>197034851</v>
      </c>
      <c r="C7" s="184">
        <v>189122505</v>
      </c>
      <c r="D7" s="184">
        <v>7912346</v>
      </c>
      <c r="E7" s="182">
        <f>(D7/$B$7)*100</f>
        <v>4.0157088757866495</v>
      </c>
      <c r="F7" s="157"/>
      <c r="G7" s="156"/>
    </row>
    <row r="8" spans="1:8" ht="10.7" customHeight="1" x14ac:dyDescent="0.15">
      <c r="A8" s="183" t="s">
        <v>209</v>
      </c>
      <c r="B8" s="184">
        <v>40373281</v>
      </c>
      <c r="C8" s="184">
        <v>36400987</v>
      </c>
      <c r="D8" s="184">
        <v>3972294</v>
      </c>
      <c r="E8" s="182">
        <f>(D8/B8)*100</f>
        <v>9.8389179715168549</v>
      </c>
      <c r="F8" s="157"/>
      <c r="G8" s="156"/>
    </row>
    <row r="9" spans="1:8" ht="10.7" customHeight="1" x14ac:dyDescent="0.15">
      <c r="A9" s="185" t="s">
        <v>210</v>
      </c>
      <c r="B9" s="184">
        <v>18225747</v>
      </c>
      <c r="C9" s="184">
        <v>6183413</v>
      </c>
      <c r="D9" s="184">
        <v>12042334</v>
      </c>
      <c r="E9" s="182">
        <f>(D9/B9)*100</f>
        <v>66.073198536114873</v>
      </c>
      <c r="F9" s="157"/>
      <c r="G9" s="156"/>
    </row>
    <row r="10" spans="1:8" ht="10.7" customHeight="1" x14ac:dyDescent="0.15">
      <c r="A10" s="186" t="s">
        <v>211</v>
      </c>
      <c r="B10" s="187">
        <v>11793287</v>
      </c>
      <c r="C10" s="187">
        <v>10779453</v>
      </c>
      <c r="D10" s="187">
        <v>1013834</v>
      </c>
      <c r="E10" s="188">
        <f>(D10/B10)*100</f>
        <v>8.5967042097762896</v>
      </c>
      <c r="F10" s="158"/>
      <c r="G10" s="159"/>
    </row>
    <row r="11" spans="1:8" ht="10.7" customHeight="1" x14ac:dyDescent="0.15">
      <c r="A11" s="34" t="s">
        <v>0</v>
      </c>
      <c r="B11" s="10">
        <v>327167439</v>
      </c>
      <c r="C11" s="10">
        <v>282406817</v>
      </c>
      <c r="D11" s="10">
        <v>44760622</v>
      </c>
      <c r="E11" s="160">
        <f>(D11/B11)*100</f>
        <v>13.681258176795522</v>
      </c>
      <c r="F11" s="34" t="s">
        <v>20</v>
      </c>
      <c r="G11" s="159"/>
    </row>
    <row r="12" spans="1:8" ht="6" customHeight="1" x14ac:dyDescent="0.15">
      <c r="A12" s="34"/>
      <c r="B12" s="10"/>
      <c r="C12" s="10"/>
      <c r="D12" s="10"/>
      <c r="E12" s="36"/>
      <c r="F12" s="34"/>
      <c r="G12" s="159"/>
    </row>
    <row r="13" spans="1:8" ht="7.5" customHeight="1" x14ac:dyDescent="0.15">
      <c r="A13" s="39" t="s">
        <v>212</v>
      </c>
      <c r="B13" s="39"/>
      <c r="C13" s="39"/>
      <c r="D13" s="39"/>
      <c r="E13" s="39"/>
      <c r="F13" s="39"/>
      <c r="G13" s="159"/>
    </row>
    <row r="14" spans="1:8" x14ac:dyDescent="0.15">
      <c r="A14" s="39" t="s">
        <v>44</v>
      </c>
      <c r="B14" s="39"/>
      <c r="C14" s="39"/>
      <c r="D14" s="39"/>
      <c r="E14" s="39"/>
      <c r="F14" s="39"/>
      <c r="G14" s="159"/>
    </row>
    <row r="15" spans="1:8" s="58" customFormat="1" x14ac:dyDescent="0.3">
      <c r="A15" s="39" t="s">
        <v>45</v>
      </c>
      <c r="B15" s="39"/>
      <c r="C15" s="39"/>
      <c r="D15" s="39"/>
    </row>
    <row r="16" spans="1:8" ht="18" customHeight="1" x14ac:dyDescent="0.15">
      <c r="A16" s="40" t="s">
        <v>46</v>
      </c>
      <c r="B16" s="40"/>
      <c r="C16" s="161"/>
      <c r="D16" s="40"/>
      <c r="E16" s="40"/>
      <c r="F16" s="41"/>
    </row>
    <row r="17" spans="2:8" ht="12.75" customHeight="1" x14ac:dyDescent="0.15"/>
    <row r="18" spans="2:8" x14ac:dyDescent="0.15">
      <c r="C18" s="162"/>
    </row>
    <row r="19" spans="2:8" ht="13.5" customHeight="1" x14ac:dyDescent="0.15">
      <c r="B19" s="97"/>
    </row>
    <row r="21" spans="2:8" ht="12.75" customHeight="1" x14ac:dyDescent="0.15"/>
    <row r="31" spans="2:8" x14ac:dyDescent="0.15">
      <c r="H31" s="163"/>
    </row>
  </sheetData>
  <mergeCells count="7">
    <mergeCell ref="A15:D15"/>
    <mergeCell ref="A2:D2"/>
    <mergeCell ref="A3:F3"/>
    <mergeCell ref="A4:D4"/>
    <mergeCell ref="E5:F5"/>
    <mergeCell ref="A13:F13"/>
    <mergeCell ref="A14:F14"/>
  </mergeCells>
  <pageMargins left="1" right="1"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72A9-40AC-497B-854F-68310A8FB084}">
  <sheetPr>
    <tabColor theme="0"/>
  </sheetPr>
  <dimension ref="A1:L22"/>
  <sheetViews>
    <sheetView showGridLines="0" view="pageLayout" zoomScale="145" zoomScaleNormal="145" zoomScaleSheetLayoutView="100" zoomScalePageLayoutView="145" workbookViewId="0">
      <selection activeCell="P16" sqref="P16"/>
    </sheetView>
  </sheetViews>
  <sheetFormatPr defaultColWidth="7.109375" defaultRowHeight="8.25" x14ac:dyDescent="0.15"/>
  <cols>
    <col min="1" max="1" width="23.33203125" style="1" customWidth="1"/>
    <col min="2" max="2" width="7.5546875" style="1" customWidth="1"/>
    <col min="3" max="3" width="3.44140625" style="1" customWidth="1"/>
    <col min="4" max="4" width="0.88671875" style="1" customWidth="1"/>
    <col min="5" max="5" width="2.33203125" style="1" customWidth="1"/>
    <col min="6" max="6" width="7.5546875" style="1" customWidth="1"/>
    <col min="7" max="7" width="3.44140625" style="1" customWidth="1"/>
    <col min="8" max="8" width="0.88671875" style="1" customWidth="1"/>
    <col min="9" max="9" width="2.33203125" style="1" customWidth="1"/>
    <col min="10" max="10" width="7.5546875" style="1" customWidth="1"/>
    <col min="11" max="11" width="3.44140625" style="1" customWidth="1"/>
    <col min="12" max="12" width="0.88671875" style="1" customWidth="1"/>
    <col min="13" max="16384" width="7.109375" style="1"/>
  </cols>
  <sheetData>
    <row r="1" spans="1:12" ht="25.5" customHeight="1" x14ac:dyDescent="0.15"/>
    <row r="2" spans="1:12" ht="3.95" customHeight="1" x14ac:dyDescent="0.15">
      <c r="A2" s="3"/>
      <c r="B2" s="3"/>
      <c r="C2" s="3"/>
      <c r="D2" s="3"/>
      <c r="E2" s="3"/>
      <c r="F2" s="3"/>
      <c r="G2" s="3"/>
      <c r="H2" s="3"/>
      <c r="I2" s="3"/>
      <c r="J2" s="3"/>
      <c r="K2" s="4"/>
      <c r="L2" s="4"/>
    </row>
    <row r="3" spans="1:12" ht="12.75" x14ac:dyDescent="0.15">
      <c r="A3" s="6" t="s">
        <v>213</v>
      </c>
      <c r="B3" s="6"/>
      <c r="C3" s="6"/>
      <c r="D3" s="6"/>
      <c r="E3" s="6"/>
      <c r="F3" s="6"/>
      <c r="G3" s="6"/>
      <c r="H3" s="6"/>
      <c r="I3" s="6"/>
      <c r="J3" s="6"/>
      <c r="K3" s="6"/>
      <c r="L3" s="6"/>
    </row>
    <row r="4" spans="1:12" s="58" customFormat="1" x14ac:dyDescent="0.3">
      <c r="A4" s="164" t="s">
        <v>35</v>
      </c>
      <c r="B4" s="164"/>
      <c r="C4" s="164"/>
      <c r="D4" s="164"/>
      <c r="E4" s="164"/>
      <c r="F4" s="164"/>
      <c r="G4" s="164"/>
      <c r="H4" s="164"/>
      <c r="I4" s="164"/>
      <c r="J4" s="164"/>
      <c r="K4" s="164"/>
      <c r="L4" s="164"/>
    </row>
    <row r="5" spans="1:12" ht="9" customHeight="1" x14ac:dyDescent="0.15">
      <c r="A5" s="48"/>
      <c r="B5" s="165" t="s">
        <v>214</v>
      </c>
      <c r="C5" s="165"/>
      <c r="D5" s="165"/>
      <c r="E5" s="166"/>
      <c r="F5" s="165" t="s">
        <v>215</v>
      </c>
      <c r="G5" s="165"/>
      <c r="H5" s="165"/>
      <c r="I5" s="166"/>
      <c r="J5" s="165" t="s">
        <v>24</v>
      </c>
      <c r="K5" s="165"/>
      <c r="L5" s="165"/>
    </row>
    <row r="6" spans="1:12" s="173" customFormat="1" ht="10.7" customHeight="1" x14ac:dyDescent="0.15">
      <c r="A6" s="167" t="s">
        <v>216</v>
      </c>
      <c r="B6" s="168">
        <v>315942708</v>
      </c>
      <c r="C6" s="169">
        <f>(B6/$B$14)*100</f>
        <v>96.569117319770939</v>
      </c>
      <c r="D6" s="170" t="s">
        <v>20</v>
      </c>
      <c r="E6" s="171"/>
      <c r="F6" s="168">
        <v>272236992</v>
      </c>
      <c r="G6" s="169">
        <f>(F6/$F$14)*100</f>
        <v>96.39887411074784</v>
      </c>
      <c r="H6" s="172" t="s">
        <v>20</v>
      </c>
      <c r="I6" s="171"/>
      <c r="J6" s="168">
        <v>43705716</v>
      </c>
      <c r="K6" s="169">
        <f>(J6/$J$14)*100</f>
        <v>97.643227567302347</v>
      </c>
      <c r="L6" s="172" t="s">
        <v>20</v>
      </c>
    </row>
    <row r="7" spans="1:12" s="173" customFormat="1" ht="10.7" customHeight="1" x14ac:dyDescent="0.15">
      <c r="A7" s="189" t="s">
        <v>22</v>
      </c>
      <c r="B7" s="113">
        <v>236102692</v>
      </c>
      <c r="C7" s="119">
        <f>(B7/$B$14)*100</f>
        <v>72.165705952174548</v>
      </c>
      <c r="D7" s="125"/>
      <c r="E7" s="190"/>
      <c r="F7" s="113">
        <v>215726882</v>
      </c>
      <c r="G7" s="119">
        <f t="shared" ref="G7:G13" si="0">(F7/$F$14)*100</f>
        <v>76.38869496553265</v>
      </c>
      <c r="H7" s="125"/>
      <c r="I7" s="190"/>
      <c r="J7" s="113">
        <v>20375810</v>
      </c>
      <c r="K7" s="119">
        <f t="shared" ref="K7:K13" si="1">(J7/$J$14)*100</f>
        <v>45.521731132333237</v>
      </c>
      <c r="L7" s="77"/>
    </row>
    <row r="8" spans="1:12" s="173" customFormat="1" ht="10.7" customHeight="1" x14ac:dyDescent="0.15">
      <c r="A8" s="189" t="s">
        <v>217</v>
      </c>
      <c r="B8" s="113">
        <v>41683829</v>
      </c>
      <c r="C8" s="119">
        <f t="shared" ref="C8:C12" si="2">(B8/$B$14)*100</f>
        <v>12.740824431492401</v>
      </c>
      <c r="D8" s="125"/>
      <c r="E8" s="190"/>
      <c r="F8" s="113">
        <v>37413425</v>
      </c>
      <c r="G8" s="119">
        <f t="shared" si="0"/>
        <v>13.248060155715008</v>
      </c>
      <c r="H8" s="125"/>
      <c r="I8" s="190"/>
      <c r="J8" s="113">
        <v>4270404</v>
      </c>
      <c r="K8" s="119">
        <f t="shared" si="1"/>
        <v>9.5405376627697454</v>
      </c>
      <c r="L8" s="77"/>
    </row>
    <row r="9" spans="1:12" s="173" customFormat="1" ht="10.7" customHeight="1" x14ac:dyDescent="0.15">
      <c r="A9" s="189" t="s">
        <v>218</v>
      </c>
      <c r="B9" s="113">
        <v>2826336</v>
      </c>
      <c r="C9" s="119">
        <f t="shared" si="2"/>
        <v>0.86388058929054967</v>
      </c>
      <c r="D9" s="125"/>
      <c r="E9" s="190"/>
      <c r="F9" s="113">
        <v>2627659</v>
      </c>
      <c r="G9" s="119">
        <f t="shared" si="0"/>
        <v>0.93045168948595169</v>
      </c>
      <c r="H9" s="125"/>
      <c r="I9" s="190"/>
      <c r="J9" s="113">
        <v>198677</v>
      </c>
      <c r="K9" s="119">
        <f t="shared" si="1"/>
        <v>0.44386559239502971</v>
      </c>
      <c r="L9" s="77"/>
    </row>
    <row r="10" spans="1:12" s="173" customFormat="1" ht="10.7" customHeight="1" x14ac:dyDescent="0.15">
      <c r="A10" s="189" t="s">
        <v>219</v>
      </c>
      <c r="B10" s="113">
        <v>18449856</v>
      </c>
      <c r="C10" s="119">
        <f t="shared" si="2"/>
        <v>5.6392702331236579</v>
      </c>
      <c r="D10" s="125"/>
      <c r="E10" s="190"/>
      <c r="F10" s="113">
        <v>6352701</v>
      </c>
      <c r="G10" s="119">
        <f t="shared" si="0"/>
        <v>2.2494857126625241</v>
      </c>
      <c r="H10" s="125"/>
      <c r="I10" s="190"/>
      <c r="J10" s="113">
        <v>12097155</v>
      </c>
      <c r="K10" s="119">
        <f t="shared" si="1"/>
        <v>27.026333548269282</v>
      </c>
      <c r="L10" s="77"/>
    </row>
    <row r="11" spans="1:12" s="173" customFormat="1" ht="10.7" customHeight="1" x14ac:dyDescent="0.15">
      <c r="A11" s="189" t="s">
        <v>220</v>
      </c>
      <c r="B11" s="113">
        <v>606987</v>
      </c>
      <c r="C11" s="119">
        <f t="shared" si="2"/>
        <v>0.1855279369656343</v>
      </c>
      <c r="D11" s="125"/>
      <c r="E11" s="190"/>
      <c r="F11" s="113">
        <v>460543</v>
      </c>
      <c r="G11" s="119">
        <f t="shared" si="0"/>
        <v>0.16307786224579701</v>
      </c>
      <c r="H11" s="125"/>
      <c r="I11" s="190"/>
      <c r="J11" s="113">
        <v>146444</v>
      </c>
      <c r="K11" s="119">
        <f t="shared" si="1"/>
        <v>0.32717150355953495</v>
      </c>
      <c r="L11" s="77"/>
    </row>
    <row r="12" spans="1:12" s="173" customFormat="1" ht="10.7" customHeight="1" x14ac:dyDescent="0.15">
      <c r="A12" s="189" t="s">
        <v>221</v>
      </c>
      <c r="B12" s="113">
        <v>16273008</v>
      </c>
      <c r="C12" s="119">
        <f t="shared" si="2"/>
        <v>4.9739081767241515</v>
      </c>
      <c r="D12" s="125"/>
      <c r="E12" s="190"/>
      <c r="F12" s="113">
        <v>9655782</v>
      </c>
      <c r="G12" s="119">
        <f t="shared" si="0"/>
        <v>3.4191037251058995</v>
      </c>
      <c r="H12" s="125"/>
      <c r="I12" s="190"/>
      <c r="J12" s="113">
        <v>6617226</v>
      </c>
      <c r="K12" s="119">
        <f t="shared" si="1"/>
        <v>14.783588127975522</v>
      </c>
      <c r="L12" s="77"/>
    </row>
    <row r="13" spans="1:12" s="173" customFormat="1" ht="10.7" customHeight="1" x14ac:dyDescent="0.15">
      <c r="A13" s="174" t="s">
        <v>222</v>
      </c>
      <c r="B13" s="175">
        <v>11224731</v>
      </c>
      <c r="C13" s="169">
        <f>(B13/$B$14)*100</f>
        <v>3.4308826802290677</v>
      </c>
      <c r="D13" s="176"/>
      <c r="E13" s="171"/>
      <c r="F13" s="175">
        <v>10169825</v>
      </c>
      <c r="G13" s="169">
        <f t="shared" si="0"/>
        <v>3.6011258892521707</v>
      </c>
      <c r="H13" s="176"/>
      <c r="I13" s="171"/>
      <c r="J13" s="175">
        <v>1054906</v>
      </c>
      <c r="K13" s="169">
        <f t="shared" si="1"/>
        <v>2.3567724326976509</v>
      </c>
      <c r="L13" s="176"/>
    </row>
    <row r="14" spans="1:12" s="173" customFormat="1" ht="10.7" customHeight="1" x14ac:dyDescent="0.15">
      <c r="A14" s="177" t="s">
        <v>0</v>
      </c>
      <c r="B14" s="178">
        <v>327167439</v>
      </c>
      <c r="C14" s="179">
        <f>(B14/$B$14)*100</f>
        <v>100</v>
      </c>
      <c r="D14" s="177" t="s">
        <v>20</v>
      </c>
      <c r="E14" s="166"/>
      <c r="F14" s="178">
        <v>282406817</v>
      </c>
      <c r="G14" s="179">
        <f>(F14/$F$14)*100</f>
        <v>100</v>
      </c>
      <c r="H14" s="177" t="s">
        <v>20</v>
      </c>
      <c r="I14" s="166"/>
      <c r="J14" s="178">
        <v>44760622</v>
      </c>
      <c r="K14" s="179">
        <f>(J14/$J$14)*100</f>
        <v>100</v>
      </c>
      <c r="L14" s="177" t="s">
        <v>20</v>
      </c>
    </row>
    <row r="15" spans="1:12" s="173" customFormat="1" ht="6" customHeight="1" x14ac:dyDescent="0.15">
      <c r="A15" s="34"/>
      <c r="B15" s="66"/>
      <c r="C15" s="36"/>
      <c r="D15" s="34"/>
      <c r="E15" s="166"/>
      <c r="F15" s="66"/>
      <c r="G15" s="36"/>
      <c r="H15" s="34"/>
      <c r="I15" s="166"/>
      <c r="J15" s="66"/>
      <c r="K15" s="36"/>
      <c r="L15" s="34"/>
    </row>
    <row r="16" spans="1:12" ht="8.25" customHeight="1" x14ac:dyDescent="0.15">
      <c r="A16" s="39" t="s">
        <v>44</v>
      </c>
      <c r="B16" s="39"/>
      <c r="C16" s="39"/>
      <c r="D16" s="39"/>
      <c r="E16" s="39"/>
      <c r="F16" s="39"/>
      <c r="G16" s="39"/>
      <c r="H16" s="39"/>
      <c r="I16" s="39"/>
      <c r="J16" s="39"/>
      <c r="K16" s="39"/>
      <c r="L16" s="39"/>
    </row>
    <row r="17" spans="1:12" ht="8.25" customHeight="1" x14ac:dyDescent="0.15">
      <c r="A17" s="39" t="s">
        <v>45</v>
      </c>
      <c r="B17" s="39"/>
      <c r="C17" s="39"/>
      <c r="D17" s="39"/>
      <c r="E17" s="39"/>
      <c r="F17" s="39"/>
      <c r="G17" s="39"/>
      <c r="H17" s="39"/>
      <c r="I17" s="39"/>
      <c r="J17" s="39"/>
      <c r="K17" s="39"/>
      <c r="L17" s="39"/>
    </row>
    <row r="18" spans="1:12" ht="18" customHeight="1" x14ac:dyDescent="0.15">
      <c r="A18" s="40" t="s">
        <v>46</v>
      </c>
      <c r="B18" s="40"/>
      <c r="C18" s="40"/>
      <c r="D18" s="40"/>
      <c r="E18" s="40"/>
      <c r="F18" s="40"/>
      <c r="G18" s="40"/>
      <c r="H18" s="40"/>
      <c r="I18" s="40"/>
      <c r="J18" s="40"/>
      <c r="K18" s="40"/>
      <c r="L18" s="40"/>
    </row>
    <row r="22" spans="1:12" x14ac:dyDescent="0.15">
      <c r="B22" s="1" t="s">
        <v>21</v>
      </c>
    </row>
  </sheetData>
  <mergeCells count="14">
    <mergeCell ref="B5:D5"/>
    <mergeCell ref="F5:H5"/>
    <mergeCell ref="J5:L5"/>
    <mergeCell ref="A16:F16"/>
    <mergeCell ref="G16:L16"/>
    <mergeCell ref="A17:D17"/>
    <mergeCell ref="E17:H17"/>
    <mergeCell ref="I17:L17"/>
    <mergeCell ref="A2:E2"/>
    <mergeCell ref="F2:J2"/>
    <mergeCell ref="A3:L3"/>
    <mergeCell ref="A4:D4"/>
    <mergeCell ref="E4:I4"/>
    <mergeCell ref="J4:L4"/>
  </mergeCells>
  <pageMargins left="1.05" right="1.05" top="0.5" bottom="0.25"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7D1A-E647-4318-8116-6FBB4635DF7D}">
  <sheetPr>
    <tabColor theme="0"/>
  </sheetPr>
  <dimension ref="A1:T100"/>
  <sheetViews>
    <sheetView showGridLines="0" view="pageLayout" zoomScale="145" zoomScaleNormal="100" zoomScaleSheetLayoutView="100" zoomScalePageLayoutView="145" workbookViewId="0">
      <selection activeCell="W24" sqref="W24"/>
    </sheetView>
  </sheetViews>
  <sheetFormatPr defaultColWidth="7.109375" defaultRowHeight="8.25" x14ac:dyDescent="0.3"/>
  <cols>
    <col min="1" max="1" width="14.109375" style="58" bestFit="1" customWidth="1"/>
    <col min="2" max="2" width="4.109375" style="58" customWidth="1"/>
    <col min="3" max="3" width="0.88671875" style="58" customWidth="1"/>
    <col min="4" max="4" width="1.77734375" style="58" customWidth="1"/>
    <col min="5" max="5" width="4" style="58" customWidth="1"/>
    <col min="6" max="6" width="0.88671875" style="58" customWidth="1"/>
    <col min="7" max="7" width="5.77734375" style="58" customWidth="1"/>
    <col min="8" max="8" width="0.88671875" style="58" customWidth="1"/>
    <col min="9" max="9" width="5.77734375" style="58" customWidth="1"/>
    <col min="10" max="10" width="0.88671875" style="58" customWidth="1"/>
    <col min="11" max="11" width="1.109375" style="58" customWidth="1"/>
    <col min="12" max="12" width="4.33203125" style="58" customWidth="1"/>
    <col min="13" max="13" width="0.88671875" style="58" customWidth="1"/>
    <col min="14" max="14" width="1.77734375" style="58" customWidth="1"/>
    <col min="15" max="15" width="4" style="58" customWidth="1"/>
    <col min="16" max="16" width="0.88671875" style="58" customWidth="1"/>
    <col min="17" max="17" width="5.77734375" style="58" customWidth="1"/>
    <col min="18" max="18" width="0.88671875" style="58" customWidth="1"/>
    <col min="19" max="19" width="5.33203125" style="58" customWidth="1"/>
    <col min="20" max="20" width="0.88671875" style="58" customWidth="1"/>
    <col min="21" max="16384" width="7.109375" style="58"/>
  </cols>
  <sheetData>
    <row r="1" spans="1:20" ht="3.95" customHeight="1" x14ac:dyDescent="0.15">
      <c r="A1" s="3"/>
      <c r="B1" s="3"/>
      <c r="C1" s="3"/>
      <c r="D1" s="3"/>
      <c r="E1" s="3"/>
      <c r="F1" s="3"/>
      <c r="G1" s="3"/>
      <c r="H1" s="3"/>
      <c r="I1" s="3"/>
      <c r="J1" s="3"/>
      <c r="K1" s="3"/>
      <c r="L1" s="3"/>
      <c r="M1" s="3"/>
      <c r="N1" s="3"/>
      <c r="O1" s="3"/>
      <c r="P1" s="3"/>
      <c r="Q1" s="3"/>
      <c r="R1" s="3"/>
      <c r="S1" s="3"/>
      <c r="T1" s="4"/>
    </row>
    <row r="2" spans="1:20" ht="12.75" customHeight="1" x14ac:dyDescent="0.3">
      <c r="A2" s="191" t="s">
        <v>223</v>
      </c>
      <c r="B2" s="191"/>
      <c r="C2" s="191"/>
      <c r="D2" s="191"/>
      <c r="E2" s="191"/>
      <c r="F2" s="191"/>
      <c r="G2" s="191"/>
      <c r="H2" s="191"/>
      <c r="I2" s="191"/>
      <c r="J2" s="191"/>
      <c r="K2" s="191"/>
      <c r="L2" s="191"/>
      <c r="M2" s="191"/>
      <c r="N2" s="191"/>
      <c r="O2" s="191"/>
      <c r="P2" s="191"/>
      <c r="Q2" s="191"/>
      <c r="R2" s="191"/>
      <c r="S2" s="191"/>
    </row>
    <row r="3" spans="1:20" ht="9.75" customHeight="1" x14ac:dyDescent="0.3">
      <c r="A3" s="8" t="s">
        <v>224</v>
      </c>
      <c r="B3" s="8"/>
      <c r="C3" s="8"/>
      <c r="D3" s="8"/>
      <c r="E3" s="8"/>
      <c r="F3" s="8"/>
      <c r="G3" s="8"/>
      <c r="H3" s="8"/>
      <c r="I3" s="8"/>
      <c r="J3" s="8"/>
      <c r="K3" s="8"/>
      <c r="L3" s="8"/>
      <c r="M3" s="8"/>
      <c r="N3" s="8"/>
      <c r="O3" s="8"/>
      <c r="P3" s="8"/>
      <c r="Q3" s="8"/>
      <c r="R3" s="8"/>
      <c r="S3" s="8"/>
    </row>
    <row r="4" spans="1:20" s="1" customFormat="1" ht="11.25" customHeight="1" x14ac:dyDescent="0.15">
      <c r="A4" s="48"/>
      <c r="B4" s="192" t="s">
        <v>225</v>
      </c>
      <c r="C4" s="192"/>
      <c r="D4" s="192"/>
      <c r="E4" s="192"/>
      <c r="F4" s="192"/>
      <c r="G4" s="192"/>
      <c r="H4" s="192"/>
      <c r="I4" s="192"/>
      <c r="J4" s="193"/>
      <c r="K4" s="193"/>
      <c r="L4" s="192" t="s">
        <v>226</v>
      </c>
      <c r="M4" s="192"/>
      <c r="N4" s="192"/>
      <c r="O4" s="192"/>
      <c r="P4" s="192"/>
      <c r="Q4" s="192"/>
      <c r="R4" s="192"/>
      <c r="S4" s="192"/>
    </row>
    <row r="5" spans="1:20" ht="18.75" customHeight="1" x14ac:dyDescent="0.15">
      <c r="A5" s="34"/>
      <c r="B5" s="194" t="s">
        <v>227</v>
      </c>
      <c r="C5" s="194"/>
      <c r="D5" s="195"/>
      <c r="E5" s="196" t="s">
        <v>228</v>
      </c>
      <c r="F5" s="196"/>
      <c r="G5" s="196"/>
      <c r="H5" s="197"/>
      <c r="I5" s="198"/>
      <c r="K5" s="199"/>
      <c r="L5" s="194" t="s">
        <v>227</v>
      </c>
      <c r="M5" s="194"/>
      <c r="N5" s="200"/>
      <c r="O5" s="196" t="s">
        <v>228</v>
      </c>
      <c r="P5" s="196"/>
      <c r="Q5" s="196"/>
      <c r="R5" s="197"/>
      <c r="S5" s="198"/>
    </row>
    <row r="6" spans="1:20" ht="27" customHeight="1" x14ac:dyDescent="0.15">
      <c r="B6" s="201"/>
      <c r="C6" s="201"/>
      <c r="D6" s="202"/>
      <c r="E6" s="194" t="s">
        <v>229</v>
      </c>
      <c r="F6" s="194"/>
      <c r="G6" s="201" t="s">
        <v>230</v>
      </c>
      <c r="H6" s="201"/>
      <c r="I6" s="201" t="s">
        <v>0</v>
      </c>
      <c r="J6" s="201"/>
      <c r="K6" s="200"/>
      <c r="L6" s="201"/>
      <c r="M6" s="201"/>
      <c r="N6" s="200"/>
      <c r="O6" s="203" t="s">
        <v>229</v>
      </c>
      <c r="P6" s="203"/>
      <c r="Q6" s="101" t="s">
        <v>230</v>
      </c>
      <c r="R6" s="101"/>
      <c r="S6" s="101" t="s">
        <v>0</v>
      </c>
      <c r="T6" s="101"/>
    </row>
    <row r="7" spans="1:20" ht="10.9" customHeight="1" x14ac:dyDescent="0.3">
      <c r="A7" s="167" t="s">
        <v>231</v>
      </c>
      <c r="B7" s="204">
        <v>41116486</v>
      </c>
      <c r="C7" s="204"/>
      <c r="D7" s="205"/>
      <c r="E7" s="204">
        <v>8668666</v>
      </c>
      <c r="F7" s="204">
        <v>8620820</v>
      </c>
      <c r="G7" s="204">
        <v>1671398</v>
      </c>
      <c r="H7" s="204">
        <v>1662308</v>
      </c>
      <c r="I7" s="204">
        <v>51456550</v>
      </c>
      <c r="J7" s="204">
        <v>51584103</v>
      </c>
      <c r="K7" s="206"/>
      <c r="L7" s="204">
        <v>191890330</v>
      </c>
      <c r="M7" s="204"/>
      <c r="N7" s="205"/>
      <c r="O7" s="204">
        <v>16587633</v>
      </c>
      <c r="P7" s="204"/>
      <c r="Q7" s="204">
        <v>3192201</v>
      </c>
      <c r="R7" s="204"/>
      <c r="S7" s="204">
        <v>211670164</v>
      </c>
      <c r="T7" s="204"/>
    </row>
    <row r="8" spans="1:20" ht="10.9" customHeight="1" x14ac:dyDescent="0.3">
      <c r="A8" s="207" t="s">
        <v>232</v>
      </c>
      <c r="B8" s="204">
        <v>452448</v>
      </c>
      <c r="C8" s="204">
        <v>441897</v>
      </c>
      <c r="D8" s="208"/>
      <c r="E8" s="204">
        <v>1107205</v>
      </c>
      <c r="F8" s="204">
        <v>1105570</v>
      </c>
      <c r="G8" s="204">
        <v>687258</v>
      </c>
      <c r="H8" s="204">
        <v>711634</v>
      </c>
      <c r="I8" s="204">
        <v>2246911</v>
      </c>
      <c r="J8" s="204">
        <v>2259101</v>
      </c>
      <c r="K8" s="206"/>
      <c r="L8" s="204">
        <v>6891732</v>
      </c>
      <c r="M8" s="204"/>
      <c r="N8" s="205"/>
      <c r="O8" s="204">
        <v>15191919</v>
      </c>
      <c r="P8" s="204"/>
      <c r="Q8" s="204">
        <v>20140685</v>
      </c>
      <c r="R8" s="204"/>
      <c r="S8" s="204">
        <v>42224336</v>
      </c>
      <c r="T8" s="204"/>
    </row>
    <row r="9" spans="1:20" ht="10.9" customHeight="1" x14ac:dyDescent="0.3">
      <c r="A9" s="189" t="s">
        <v>30</v>
      </c>
      <c r="B9" s="147">
        <v>16256</v>
      </c>
      <c r="C9" s="147"/>
      <c r="D9" s="124"/>
      <c r="E9" s="147">
        <v>244226</v>
      </c>
      <c r="F9" s="147">
        <v>269960</v>
      </c>
      <c r="G9" s="147">
        <v>137943</v>
      </c>
      <c r="H9" s="147">
        <v>144613</v>
      </c>
      <c r="I9" s="147">
        <v>398425</v>
      </c>
      <c r="J9" s="147">
        <v>426328</v>
      </c>
      <c r="K9" s="240"/>
      <c r="L9" s="147">
        <v>487791</v>
      </c>
      <c r="M9" s="147">
        <v>460232</v>
      </c>
      <c r="N9" s="124"/>
      <c r="O9" s="147">
        <v>3032953</v>
      </c>
      <c r="P9" s="147">
        <v>2978535</v>
      </c>
      <c r="Q9" s="147">
        <v>7217582</v>
      </c>
      <c r="R9" s="147">
        <v>7319866</v>
      </c>
      <c r="S9" s="147">
        <v>10738326</v>
      </c>
      <c r="T9" s="147">
        <v>10758632.999999991</v>
      </c>
    </row>
    <row r="10" spans="1:20" ht="10.9" customHeight="1" x14ac:dyDescent="0.3">
      <c r="A10" s="189" t="s">
        <v>49</v>
      </c>
      <c r="B10" s="147">
        <v>121167</v>
      </c>
      <c r="C10" s="147"/>
      <c r="D10" s="124"/>
      <c r="E10" s="147">
        <v>147881</v>
      </c>
      <c r="F10" s="147"/>
      <c r="G10" s="147">
        <v>115086</v>
      </c>
      <c r="H10" s="147"/>
      <c r="I10" s="147">
        <v>384134</v>
      </c>
      <c r="J10" s="147"/>
      <c r="K10" s="240"/>
      <c r="L10" s="147">
        <v>1037278</v>
      </c>
      <c r="M10" s="147"/>
      <c r="N10" s="124"/>
      <c r="O10" s="147">
        <v>3036744</v>
      </c>
      <c r="P10" s="147"/>
      <c r="Q10" s="147">
        <v>4147221</v>
      </c>
      <c r="R10" s="147"/>
      <c r="S10" s="147">
        <v>8221243</v>
      </c>
      <c r="T10" s="147"/>
    </row>
    <row r="11" spans="1:20" ht="10.9" customHeight="1" x14ac:dyDescent="0.3">
      <c r="A11" s="189" t="s">
        <v>50</v>
      </c>
      <c r="B11" s="147" t="s">
        <v>233</v>
      </c>
      <c r="C11" s="147"/>
      <c r="D11" s="124"/>
      <c r="E11" s="147" t="s">
        <v>233</v>
      </c>
      <c r="F11" s="147"/>
      <c r="G11" s="147" t="s">
        <v>233</v>
      </c>
      <c r="H11" s="147"/>
      <c r="I11" s="147" t="s">
        <v>233</v>
      </c>
      <c r="J11" s="147"/>
      <c r="K11" s="240"/>
      <c r="L11" s="147">
        <v>8895</v>
      </c>
      <c r="M11" s="147"/>
      <c r="N11" s="124"/>
      <c r="O11" s="147">
        <v>47336</v>
      </c>
      <c r="P11" s="147"/>
      <c r="Q11" s="147">
        <v>60286</v>
      </c>
      <c r="R11" s="147"/>
      <c r="S11" s="147">
        <v>116517</v>
      </c>
      <c r="T11" s="147"/>
    </row>
    <row r="12" spans="1:20" ht="10.9" customHeight="1" x14ac:dyDescent="0.3">
      <c r="A12" s="189" t="s">
        <v>51</v>
      </c>
      <c r="B12" s="147">
        <v>34056</v>
      </c>
      <c r="C12" s="147"/>
      <c r="D12" s="124"/>
      <c r="E12" s="147">
        <v>136649</v>
      </c>
      <c r="F12" s="147"/>
      <c r="G12" s="147">
        <v>57318</v>
      </c>
      <c r="H12" s="147"/>
      <c r="I12" s="147">
        <v>228023</v>
      </c>
      <c r="J12" s="147"/>
      <c r="K12" s="240"/>
      <c r="L12" s="147">
        <v>344227</v>
      </c>
      <c r="M12" s="147"/>
      <c r="N12" s="124"/>
      <c r="O12" s="147">
        <v>2078511</v>
      </c>
      <c r="P12" s="147"/>
      <c r="Q12" s="147">
        <v>967613</v>
      </c>
      <c r="R12" s="147"/>
      <c r="S12" s="147">
        <v>3390351</v>
      </c>
      <c r="T12" s="147"/>
    </row>
    <row r="13" spans="1:20" ht="10.9" customHeight="1" x14ac:dyDescent="0.3">
      <c r="A13" s="189" t="s">
        <v>52</v>
      </c>
      <c r="B13" s="147">
        <v>8200</v>
      </c>
      <c r="C13" s="147"/>
      <c r="D13" s="124"/>
      <c r="E13" s="147">
        <v>3498</v>
      </c>
      <c r="F13" s="147"/>
      <c r="G13" s="147">
        <v>2913</v>
      </c>
      <c r="H13" s="147"/>
      <c r="I13" s="147">
        <v>14611</v>
      </c>
      <c r="J13" s="147"/>
      <c r="K13" s="240"/>
      <c r="L13" s="147">
        <v>115738</v>
      </c>
      <c r="M13" s="147"/>
      <c r="N13" s="124"/>
      <c r="O13" s="147">
        <v>72414</v>
      </c>
      <c r="P13" s="147"/>
      <c r="Q13" s="147">
        <v>40928</v>
      </c>
      <c r="R13" s="147"/>
      <c r="S13" s="147">
        <v>229080</v>
      </c>
      <c r="T13" s="147"/>
    </row>
    <row r="14" spans="1:20" ht="10.9" customHeight="1" x14ac:dyDescent="0.3">
      <c r="A14" s="189" t="s">
        <v>53</v>
      </c>
      <c r="B14" s="147">
        <v>62363</v>
      </c>
      <c r="C14" s="147"/>
      <c r="D14" s="124"/>
      <c r="E14" s="147">
        <v>92148</v>
      </c>
      <c r="F14" s="147">
        <v>293424</v>
      </c>
      <c r="G14" s="147">
        <v>33613</v>
      </c>
      <c r="H14" s="147">
        <v>168938</v>
      </c>
      <c r="I14" s="147">
        <v>188124</v>
      </c>
      <c r="J14" s="147">
        <v>625790</v>
      </c>
      <c r="K14" s="240"/>
      <c r="L14" s="147">
        <v>1594949</v>
      </c>
      <c r="M14" s="147">
        <v>1334734</v>
      </c>
      <c r="N14" s="124"/>
      <c r="O14" s="147">
        <v>1862683</v>
      </c>
      <c r="P14" s="147">
        <v>4971470</v>
      </c>
      <c r="Q14" s="147">
        <v>1180177</v>
      </c>
      <c r="R14" s="147">
        <v>5152936</v>
      </c>
      <c r="S14" s="147">
        <v>4637809</v>
      </c>
      <c r="T14" s="147">
        <v>11459140</v>
      </c>
    </row>
    <row r="15" spans="1:20" ht="10.9" customHeight="1" x14ac:dyDescent="0.3">
      <c r="A15" s="189" t="s">
        <v>54</v>
      </c>
      <c r="B15" s="147">
        <v>20824</v>
      </c>
      <c r="C15" s="147"/>
      <c r="D15" s="124"/>
      <c r="E15" s="147">
        <v>11967</v>
      </c>
      <c r="F15" s="147">
        <v>104470</v>
      </c>
      <c r="G15" s="147">
        <v>1099</v>
      </c>
      <c r="H15" s="147">
        <v>38117</v>
      </c>
      <c r="I15" s="147">
        <v>33890</v>
      </c>
      <c r="J15" s="147">
        <v>232168</v>
      </c>
      <c r="K15" s="240"/>
      <c r="L15" s="147">
        <v>635714</v>
      </c>
      <c r="M15" s="147">
        <v>2282027</v>
      </c>
      <c r="N15" s="124"/>
      <c r="O15" s="147">
        <v>122047</v>
      </c>
      <c r="P15" s="147">
        <v>1996029</v>
      </c>
      <c r="Q15" s="147">
        <v>30119</v>
      </c>
      <c r="R15" s="147">
        <v>1307596</v>
      </c>
      <c r="S15" s="147">
        <v>787880</v>
      </c>
      <c r="T15" s="147">
        <v>5585652</v>
      </c>
    </row>
    <row r="16" spans="1:20" ht="10.9" customHeight="1" x14ac:dyDescent="0.3">
      <c r="A16" s="189" t="s">
        <v>55</v>
      </c>
      <c r="B16" s="147">
        <v>49245</v>
      </c>
      <c r="C16" s="147"/>
      <c r="D16" s="124"/>
      <c r="E16" s="147">
        <v>116561</v>
      </c>
      <c r="F16" s="147">
        <v>114431</v>
      </c>
      <c r="G16" s="147">
        <v>72622</v>
      </c>
      <c r="H16" s="147">
        <v>80597</v>
      </c>
      <c r="I16" s="147">
        <v>238428</v>
      </c>
      <c r="J16" s="147">
        <v>242560</v>
      </c>
      <c r="K16" s="240"/>
      <c r="L16" s="147">
        <v>1289561</v>
      </c>
      <c r="M16" s="147">
        <v>1270374</v>
      </c>
      <c r="N16" s="124"/>
      <c r="O16" s="147">
        <v>1094819</v>
      </c>
      <c r="P16" s="147">
        <v>1024917</v>
      </c>
      <c r="Q16" s="147">
        <v>1819189</v>
      </c>
      <c r="R16" s="147">
        <v>1845827</v>
      </c>
      <c r="S16" s="147">
        <v>4203569</v>
      </c>
      <c r="T16" s="147">
        <v>4141118</v>
      </c>
    </row>
    <row r="17" spans="1:20" ht="10.9" customHeight="1" x14ac:dyDescent="0.3">
      <c r="A17" s="189" t="s">
        <v>56</v>
      </c>
      <c r="B17" s="147">
        <v>31985</v>
      </c>
      <c r="C17" s="147"/>
      <c r="D17" s="124"/>
      <c r="E17" s="147">
        <v>96468</v>
      </c>
      <c r="F17" s="147">
        <v>87135</v>
      </c>
      <c r="G17" s="147">
        <v>122117</v>
      </c>
      <c r="H17" s="147">
        <v>121087</v>
      </c>
      <c r="I17" s="147">
        <v>250570</v>
      </c>
      <c r="J17" s="147">
        <v>235570</v>
      </c>
      <c r="K17" s="240"/>
      <c r="L17" s="147">
        <v>219561</v>
      </c>
      <c r="M17" s="147">
        <v>199551</v>
      </c>
      <c r="N17" s="124"/>
      <c r="O17" s="147">
        <v>900052</v>
      </c>
      <c r="P17" s="147">
        <v>873223</v>
      </c>
      <c r="Q17" s="147">
        <v>2188005</v>
      </c>
      <c r="R17" s="147">
        <v>2167997</v>
      </c>
      <c r="S17" s="147">
        <v>3307618</v>
      </c>
      <c r="T17" s="147">
        <v>3240771</v>
      </c>
    </row>
    <row r="18" spans="1:20" ht="10.9" customHeight="1" x14ac:dyDescent="0.3">
      <c r="A18" s="189" t="s">
        <v>57</v>
      </c>
      <c r="B18" s="147">
        <v>15158</v>
      </c>
      <c r="C18" s="147"/>
      <c r="D18" s="124"/>
      <c r="E18" s="147">
        <v>90360</v>
      </c>
      <c r="F18" s="147">
        <v>83416</v>
      </c>
      <c r="G18" s="147">
        <v>61224</v>
      </c>
      <c r="H18" s="147">
        <v>59801</v>
      </c>
      <c r="I18" s="147">
        <v>166742</v>
      </c>
      <c r="J18" s="147">
        <v>157471</v>
      </c>
      <c r="K18" s="240"/>
      <c r="L18" s="147">
        <v>484966</v>
      </c>
      <c r="M18" s="147">
        <v>455209</v>
      </c>
      <c r="N18" s="124"/>
      <c r="O18" s="147">
        <v>1230081</v>
      </c>
      <c r="P18" s="147">
        <v>1174280</v>
      </c>
      <c r="Q18" s="147">
        <v>1395572</v>
      </c>
      <c r="R18" s="147">
        <v>1408943</v>
      </c>
      <c r="S18" s="147">
        <v>3110619</v>
      </c>
      <c r="T18" s="147">
        <v>3038432</v>
      </c>
    </row>
    <row r="19" spans="1:20" ht="10.9" customHeight="1" x14ac:dyDescent="0.3">
      <c r="A19" s="189" t="s">
        <v>58</v>
      </c>
      <c r="B19" s="147">
        <v>13085</v>
      </c>
      <c r="C19" s="147"/>
      <c r="D19" s="124"/>
      <c r="E19" s="147">
        <v>75659</v>
      </c>
      <c r="F19" s="147">
        <v>77822</v>
      </c>
      <c r="G19" s="147">
        <v>39690</v>
      </c>
      <c r="H19" s="147">
        <v>49002</v>
      </c>
      <c r="I19" s="147">
        <v>128434</v>
      </c>
      <c r="J19" s="147">
        <v>140188</v>
      </c>
      <c r="K19" s="240"/>
      <c r="L19" s="147">
        <v>235587</v>
      </c>
      <c r="M19" s="147">
        <v>208703</v>
      </c>
      <c r="N19" s="124"/>
      <c r="O19" s="147">
        <v>805395</v>
      </c>
      <c r="P19" s="147">
        <v>795413</v>
      </c>
      <c r="Q19" s="147">
        <v>599746</v>
      </c>
      <c r="R19" s="147">
        <v>651181</v>
      </c>
      <c r="S19" s="147">
        <v>1640728</v>
      </c>
      <c r="T19" s="147">
        <v>1655297</v>
      </c>
    </row>
    <row r="20" spans="1:20" ht="10.9" customHeight="1" x14ac:dyDescent="0.3">
      <c r="A20" s="189" t="s">
        <v>59</v>
      </c>
      <c r="B20" s="147">
        <v>75297</v>
      </c>
      <c r="C20" s="147"/>
      <c r="D20" s="124"/>
      <c r="E20" s="147">
        <v>87506</v>
      </c>
      <c r="F20" s="147">
        <v>70823</v>
      </c>
      <c r="G20" s="147">
        <v>37764</v>
      </c>
      <c r="H20" s="147">
        <v>45277</v>
      </c>
      <c r="I20" s="147">
        <v>200567</v>
      </c>
      <c r="J20" s="147">
        <v>182772</v>
      </c>
      <c r="K20" s="240"/>
      <c r="L20" s="147">
        <v>428829</v>
      </c>
      <c r="M20" s="147">
        <v>426774</v>
      </c>
      <c r="N20" s="124"/>
      <c r="O20" s="147">
        <v>892908</v>
      </c>
      <c r="P20" s="147">
        <v>829234</v>
      </c>
      <c r="Q20" s="147">
        <v>488489</v>
      </c>
      <c r="R20" s="147">
        <v>462235</v>
      </c>
      <c r="S20" s="147">
        <v>1810226</v>
      </c>
      <c r="T20" s="147">
        <v>1718243</v>
      </c>
    </row>
    <row r="21" spans="1:20" ht="14.25" customHeight="1" x14ac:dyDescent="0.3">
      <c r="A21" s="209" t="s">
        <v>0</v>
      </c>
      <c r="B21" s="210">
        <v>41568934</v>
      </c>
      <c r="C21" s="210"/>
      <c r="D21" s="211"/>
      <c r="E21" s="210">
        <v>9775871</v>
      </c>
      <c r="F21" s="210">
        <v>9726390</v>
      </c>
      <c r="G21" s="210">
        <v>2358656</v>
      </c>
      <c r="H21" s="210">
        <v>2373942</v>
      </c>
      <c r="I21" s="210">
        <v>53703461</v>
      </c>
      <c r="J21" s="210">
        <v>53843204</v>
      </c>
      <c r="K21" s="212"/>
      <c r="L21" s="210">
        <v>198782062</v>
      </c>
      <c r="M21" s="210"/>
      <c r="N21" s="211"/>
      <c r="O21" s="210">
        <v>31779552</v>
      </c>
      <c r="P21" s="210"/>
      <c r="Q21" s="210">
        <v>23332886</v>
      </c>
      <c r="R21" s="210"/>
      <c r="S21" s="210">
        <v>253894500</v>
      </c>
      <c r="T21" s="210"/>
    </row>
    <row r="22" spans="1:20" ht="9.1999999999999993" customHeight="1" x14ac:dyDescent="0.3">
      <c r="A22" s="213"/>
      <c r="B22" s="90"/>
      <c r="C22" s="90"/>
      <c r="D22" s="90"/>
      <c r="E22" s="90"/>
      <c r="F22" s="90"/>
      <c r="G22" s="90"/>
      <c r="H22" s="90"/>
      <c r="I22" s="90"/>
      <c r="J22" s="90"/>
      <c r="K22" s="90"/>
      <c r="L22" s="90"/>
      <c r="M22" s="90"/>
      <c r="N22" s="90"/>
      <c r="O22" s="90"/>
      <c r="P22" s="90"/>
      <c r="Q22" s="90"/>
      <c r="R22" s="90"/>
      <c r="S22" s="90"/>
    </row>
    <row r="23" spans="1:20" ht="9.1999999999999993" customHeight="1" x14ac:dyDescent="0.3">
      <c r="A23" s="70" t="s">
        <v>203</v>
      </c>
      <c r="B23" s="70"/>
      <c r="C23" s="70"/>
      <c r="D23" s="70"/>
      <c r="E23" s="70"/>
      <c r="G23" s="10"/>
      <c r="H23" s="10"/>
      <c r="I23" s="10"/>
      <c r="J23" s="10"/>
      <c r="K23" s="10"/>
      <c r="L23" s="10"/>
      <c r="M23" s="10"/>
      <c r="N23" s="10"/>
      <c r="O23" s="214"/>
      <c r="P23" s="214"/>
      <c r="Q23" s="214"/>
      <c r="R23" s="214"/>
      <c r="S23" s="214"/>
    </row>
    <row r="24" spans="1:20" ht="10.9" customHeight="1" x14ac:dyDescent="0.3">
      <c r="A24" s="215" t="s">
        <v>231</v>
      </c>
      <c r="B24" s="216">
        <f>(B7/$I7)*100</f>
        <v>79.905252101044482</v>
      </c>
      <c r="C24" s="217" t="s">
        <v>20</v>
      </c>
      <c r="D24" s="217"/>
      <c r="E24" s="216">
        <f>(E7/$I7)*100</f>
        <v>16.846574439988689</v>
      </c>
      <c r="F24" s="217" t="s">
        <v>20</v>
      </c>
      <c r="G24" s="216">
        <f>(G7/$I7)*100</f>
        <v>3.248173458966837</v>
      </c>
      <c r="H24" s="217" t="s">
        <v>20</v>
      </c>
      <c r="I24" s="216">
        <f>(I7/$I7)*100</f>
        <v>100</v>
      </c>
      <c r="J24" s="217" t="s">
        <v>20</v>
      </c>
      <c r="K24" s="206"/>
      <c r="L24" s="216">
        <f>(L7/$S7)*100</f>
        <v>90.655350935524382</v>
      </c>
      <c r="M24" s="217" t="s">
        <v>20</v>
      </c>
      <c r="N24" s="217"/>
      <c r="O24" s="216">
        <f>(O7/$S7)*100</f>
        <v>7.8365475258950514</v>
      </c>
      <c r="P24" s="217" t="s">
        <v>20</v>
      </c>
      <c r="Q24" s="216">
        <f>(Q7/$S7)*100</f>
        <v>1.5081015385805625</v>
      </c>
      <c r="R24" s="217" t="s">
        <v>20</v>
      </c>
      <c r="S24" s="216">
        <f>(S7/$S7)*100</f>
        <v>100</v>
      </c>
      <c r="T24" s="217" t="s">
        <v>20</v>
      </c>
    </row>
    <row r="25" spans="1:20" ht="10.9" customHeight="1" x14ac:dyDescent="0.3">
      <c r="A25" s="218" t="s">
        <v>232</v>
      </c>
      <c r="B25" s="219">
        <f t="shared" ref="B25:I25" si="0">(B8/$I8)*100</f>
        <v>20.136445101741902</v>
      </c>
      <c r="C25" s="219"/>
      <c r="D25" s="219"/>
      <c r="E25" s="219">
        <f t="shared" si="0"/>
        <v>49.276762631007635</v>
      </c>
      <c r="F25" s="219"/>
      <c r="G25" s="219">
        <f t="shared" si="0"/>
        <v>30.586792267250463</v>
      </c>
      <c r="H25" s="219"/>
      <c r="I25" s="219">
        <f t="shared" si="0"/>
        <v>100</v>
      </c>
      <c r="J25" s="219"/>
      <c r="K25" s="206"/>
      <c r="L25" s="219">
        <f t="shared" ref="L25:S25" si="1">(L8/$S8)*100</f>
        <v>16.321706041748058</v>
      </c>
      <c r="M25" s="219"/>
      <c r="N25" s="219"/>
      <c r="O25" s="219">
        <f t="shared" si="1"/>
        <v>35.97905956413382</v>
      </c>
      <c r="P25" s="219"/>
      <c r="Q25" s="219">
        <f t="shared" si="1"/>
        <v>47.699234394118122</v>
      </c>
      <c r="R25" s="219"/>
      <c r="S25" s="220">
        <f t="shared" si="1"/>
        <v>100</v>
      </c>
      <c r="T25" s="220"/>
    </row>
    <row r="26" spans="1:20" ht="10.9" customHeight="1" x14ac:dyDescent="0.3">
      <c r="A26" s="241" t="s">
        <v>30</v>
      </c>
      <c r="B26" s="242">
        <f>(B9/$I9)*100</f>
        <v>4.0800652569492373</v>
      </c>
      <c r="C26" s="242"/>
      <c r="D26" s="242"/>
      <c r="E26" s="242">
        <f>(E9/$I9)*100</f>
        <v>61.297860325029809</v>
      </c>
      <c r="F26" s="242"/>
      <c r="G26" s="242">
        <f>(G9/$I9)*100</f>
        <v>34.622074418020958</v>
      </c>
      <c r="H26" s="242"/>
      <c r="I26" s="242">
        <f>(I9/$I9)*100</f>
        <v>100</v>
      </c>
      <c r="J26" s="242"/>
      <c r="K26" s="240"/>
      <c r="L26" s="242">
        <f>(L9/$S9)*100</f>
        <v>4.5425236670967148</v>
      </c>
      <c r="M26" s="242"/>
      <c r="N26" s="242"/>
      <c r="O26" s="242">
        <f>(O9/$S9)*100</f>
        <v>28.244188153721538</v>
      </c>
      <c r="P26" s="242"/>
      <c r="Q26" s="242">
        <f>(Q9/$S9)*100</f>
        <v>67.213288179181745</v>
      </c>
      <c r="R26" s="242"/>
      <c r="S26" s="243">
        <f>(S9/$S9)*100</f>
        <v>100</v>
      </c>
      <c r="T26" s="221"/>
    </row>
    <row r="27" spans="1:20" ht="10.9" customHeight="1" x14ac:dyDescent="0.3">
      <c r="A27" s="241" t="s">
        <v>49</v>
      </c>
      <c r="B27" s="242">
        <f t="shared" ref="B27:B37" si="2">(B10/$I10)*100</f>
        <v>31.542899092504179</v>
      </c>
      <c r="C27" s="242"/>
      <c r="D27" s="242"/>
      <c r="E27" s="242">
        <f t="shared" ref="E27:E37" si="3">(E10/$I10)*100</f>
        <v>38.497243149525943</v>
      </c>
      <c r="F27" s="242"/>
      <c r="G27" s="242">
        <f t="shared" ref="G27:G37" si="4">(G10/$I10)*100</f>
        <v>29.959857757969878</v>
      </c>
      <c r="H27" s="242"/>
      <c r="I27" s="242">
        <f t="shared" ref="I27:I35" si="5">(I10/$I10)*100</f>
        <v>100</v>
      </c>
      <c r="J27" s="242"/>
      <c r="K27" s="240"/>
      <c r="L27" s="242">
        <f t="shared" ref="L27:L36" si="6">(L10/$S10)*100</f>
        <v>12.617045865205542</v>
      </c>
      <c r="M27" s="242"/>
      <c r="N27" s="242"/>
      <c r="O27" s="242">
        <f t="shared" ref="O27:O36" si="7">(O10/$S10)*100</f>
        <v>36.937772061961923</v>
      </c>
      <c r="P27" s="242"/>
      <c r="Q27" s="242">
        <f t="shared" ref="Q27:Q36" si="8">(Q10/$S10)*100</f>
        <v>50.445182072832537</v>
      </c>
      <c r="R27" s="242"/>
      <c r="S27" s="243">
        <f t="shared" ref="S27:S37" si="9">(S10/$S10)*100</f>
        <v>100</v>
      </c>
      <c r="T27" s="221"/>
    </row>
    <row r="28" spans="1:20" ht="10.9" customHeight="1" x14ac:dyDescent="0.3">
      <c r="A28" s="241" t="s">
        <v>50</v>
      </c>
      <c r="B28" s="242" t="s">
        <v>233</v>
      </c>
      <c r="C28" s="242"/>
      <c r="D28" s="242"/>
      <c r="E28" s="242" t="s">
        <v>233</v>
      </c>
      <c r="F28" s="242"/>
      <c r="G28" s="242" t="s">
        <v>233</v>
      </c>
      <c r="H28" s="242"/>
      <c r="I28" s="242" t="s">
        <v>233</v>
      </c>
      <c r="J28" s="242"/>
      <c r="K28" s="240"/>
      <c r="L28" s="242">
        <f t="shared" si="6"/>
        <v>7.6340791472489</v>
      </c>
      <c r="M28" s="242"/>
      <c r="N28" s="242"/>
      <c r="O28" s="242">
        <f t="shared" si="7"/>
        <v>40.625831423740742</v>
      </c>
      <c r="P28" s="242"/>
      <c r="Q28" s="242">
        <f t="shared" si="8"/>
        <v>51.740089429010361</v>
      </c>
      <c r="R28" s="242"/>
      <c r="S28" s="243">
        <f t="shared" si="9"/>
        <v>100</v>
      </c>
      <c r="T28" s="221"/>
    </row>
    <row r="29" spans="1:20" ht="10.9" customHeight="1" x14ac:dyDescent="0.3">
      <c r="A29" s="241" t="s">
        <v>51</v>
      </c>
      <c r="B29" s="242">
        <f t="shared" si="2"/>
        <v>14.935335470544638</v>
      </c>
      <c r="C29" s="242"/>
      <c r="D29" s="242"/>
      <c r="E29" s="242">
        <f t="shared" si="3"/>
        <v>59.927726588984441</v>
      </c>
      <c r="F29" s="242"/>
      <c r="G29" s="242">
        <f t="shared" si="4"/>
        <v>25.136937940470915</v>
      </c>
      <c r="H29" s="242"/>
      <c r="I29" s="242">
        <f t="shared" si="5"/>
        <v>100</v>
      </c>
      <c r="J29" s="242"/>
      <c r="K29" s="240"/>
      <c r="L29" s="242">
        <f t="shared" si="6"/>
        <v>10.15313753649696</v>
      </c>
      <c r="M29" s="242"/>
      <c r="N29" s="242"/>
      <c r="O29" s="242">
        <f t="shared" si="7"/>
        <v>61.306661168710853</v>
      </c>
      <c r="P29" s="242"/>
      <c r="Q29" s="242">
        <f t="shared" si="8"/>
        <v>28.54020129479219</v>
      </c>
      <c r="R29" s="242"/>
      <c r="S29" s="243">
        <f t="shared" si="9"/>
        <v>100</v>
      </c>
      <c r="T29" s="221"/>
    </row>
    <row r="30" spans="1:20" ht="10.9" customHeight="1" x14ac:dyDescent="0.3">
      <c r="A30" s="241" t="s">
        <v>52</v>
      </c>
      <c r="B30" s="242">
        <f t="shared" si="2"/>
        <v>56.122099787831083</v>
      </c>
      <c r="C30" s="242"/>
      <c r="D30" s="242"/>
      <c r="E30" s="242">
        <f t="shared" si="3"/>
        <v>23.940866470467455</v>
      </c>
      <c r="F30" s="242"/>
      <c r="G30" s="242">
        <f t="shared" si="4"/>
        <v>19.937033741701455</v>
      </c>
      <c r="H30" s="242"/>
      <c r="I30" s="242">
        <f t="shared" si="5"/>
        <v>100</v>
      </c>
      <c r="J30" s="242"/>
      <c r="K30" s="240"/>
      <c r="L30" s="242">
        <f t="shared" si="6"/>
        <v>50.52296141086083</v>
      </c>
      <c r="M30" s="242"/>
      <c r="N30" s="242"/>
      <c r="O30" s="242">
        <f t="shared" si="7"/>
        <v>31.610790990047143</v>
      </c>
      <c r="P30" s="242"/>
      <c r="Q30" s="242">
        <f t="shared" si="8"/>
        <v>17.86624759909202</v>
      </c>
      <c r="R30" s="242"/>
      <c r="S30" s="243">
        <f t="shared" si="9"/>
        <v>100</v>
      </c>
      <c r="T30" s="221"/>
    </row>
    <row r="31" spans="1:20" ht="10.9" customHeight="1" x14ac:dyDescent="0.3">
      <c r="A31" s="241" t="s">
        <v>53</v>
      </c>
      <c r="B31" s="242">
        <f t="shared" si="2"/>
        <v>33.149943654185535</v>
      </c>
      <c r="C31" s="242"/>
      <c r="D31" s="242"/>
      <c r="E31" s="242">
        <f t="shared" si="3"/>
        <v>48.982585953945268</v>
      </c>
      <c r="F31" s="242"/>
      <c r="G31" s="242">
        <f t="shared" si="4"/>
        <v>17.86747039186919</v>
      </c>
      <c r="H31" s="242"/>
      <c r="I31" s="242">
        <f t="shared" si="5"/>
        <v>100</v>
      </c>
      <c r="J31" s="242"/>
      <c r="K31" s="240"/>
      <c r="L31" s="242">
        <f t="shared" si="6"/>
        <v>34.390139826801835</v>
      </c>
      <c r="M31" s="242"/>
      <c r="N31" s="242"/>
      <c r="O31" s="242">
        <f t="shared" si="7"/>
        <v>40.162995069439042</v>
      </c>
      <c r="P31" s="242"/>
      <c r="Q31" s="242">
        <f t="shared" si="8"/>
        <v>25.446865103759126</v>
      </c>
      <c r="R31" s="242"/>
      <c r="S31" s="243">
        <f t="shared" si="9"/>
        <v>100</v>
      </c>
      <c r="T31" s="221"/>
    </row>
    <row r="32" spans="1:20" ht="10.9" customHeight="1" x14ac:dyDescent="0.3">
      <c r="A32" s="241" t="s">
        <v>54</v>
      </c>
      <c r="B32" s="242">
        <f t="shared" si="2"/>
        <v>61.445854234287403</v>
      </c>
      <c r="C32" s="242"/>
      <c r="D32" s="242"/>
      <c r="E32" s="242">
        <f t="shared" si="3"/>
        <v>35.311301268810858</v>
      </c>
      <c r="F32" s="242"/>
      <c r="G32" s="242">
        <f t="shared" si="4"/>
        <v>3.2428444969017409</v>
      </c>
      <c r="H32" s="242"/>
      <c r="I32" s="242">
        <f t="shared" si="5"/>
        <v>100</v>
      </c>
      <c r="J32" s="242"/>
      <c r="K32" s="240"/>
      <c r="L32" s="242">
        <f t="shared" si="6"/>
        <v>80.686652789764935</v>
      </c>
      <c r="M32" s="242"/>
      <c r="N32" s="242"/>
      <c r="O32" s="242">
        <f t="shared" si="7"/>
        <v>15.49055693760471</v>
      </c>
      <c r="P32" s="242"/>
      <c r="Q32" s="242">
        <f t="shared" si="8"/>
        <v>3.8227902726303498</v>
      </c>
      <c r="R32" s="242"/>
      <c r="S32" s="243">
        <f t="shared" si="9"/>
        <v>100</v>
      </c>
      <c r="T32" s="221"/>
    </row>
    <row r="33" spans="1:20" ht="10.9" customHeight="1" x14ac:dyDescent="0.3">
      <c r="A33" s="241" t="s">
        <v>55</v>
      </c>
      <c r="B33" s="242">
        <f t="shared" si="2"/>
        <v>20.654033922190347</v>
      </c>
      <c r="C33" s="242"/>
      <c r="D33" s="242"/>
      <c r="E33" s="242">
        <f t="shared" si="3"/>
        <v>48.887295116345399</v>
      </c>
      <c r="F33" s="242"/>
      <c r="G33" s="242">
        <f t="shared" si="4"/>
        <v>30.458670961464257</v>
      </c>
      <c r="H33" s="242"/>
      <c r="I33" s="242">
        <f t="shared" si="5"/>
        <v>100</v>
      </c>
      <c r="J33" s="242"/>
      <c r="K33" s="240"/>
      <c r="L33" s="242">
        <f t="shared" si="6"/>
        <v>30.677764537705936</v>
      </c>
      <c r="M33" s="242"/>
      <c r="N33" s="242"/>
      <c r="O33" s="242">
        <f t="shared" si="7"/>
        <v>26.044987009848057</v>
      </c>
      <c r="P33" s="242"/>
      <c r="Q33" s="242">
        <f t="shared" si="8"/>
        <v>43.277248452446003</v>
      </c>
      <c r="R33" s="242"/>
      <c r="S33" s="243">
        <f t="shared" si="9"/>
        <v>100</v>
      </c>
      <c r="T33" s="221"/>
    </row>
    <row r="34" spans="1:20" ht="10.9" customHeight="1" x14ac:dyDescent="0.3">
      <c r="A34" s="241" t="s">
        <v>56</v>
      </c>
      <c r="B34" s="242">
        <f t="shared" si="2"/>
        <v>12.764896037035559</v>
      </c>
      <c r="C34" s="242"/>
      <c r="D34" s="242"/>
      <c r="E34" s="242">
        <f t="shared" si="3"/>
        <v>38.499421319391786</v>
      </c>
      <c r="F34" s="242"/>
      <c r="G34" s="242">
        <f t="shared" si="4"/>
        <v>48.735682643572652</v>
      </c>
      <c r="H34" s="242"/>
      <c r="I34" s="242">
        <f t="shared" si="5"/>
        <v>100</v>
      </c>
      <c r="J34" s="242"/>
      <c r="K34" s="240"/>
      <c r="L34" s="242">
        <f t="shared" si="6"/>
        <v>6.6380398220108852</v>
      </c>
      <c r="M34" s="242"/>
      <c r="N34" s="242"/>
      <c r="O34" s="242">
        <f t="shared" si="7"/>
        <v>27.211485727795655</v>
      </c>
      <c r="P34" s="242"/>
      <c r="Q34" s="242">
        <f t="shared" si="8"/>
        <v>66.150474450193457</v>
      </c>
      <c r="R34" s="242"/>
      <c r="S34" s="243">
        <f t="shared" si="9"/>
        <v>100</v>
      </c>
      <c r="T34" s="221"/>
    </row>
    <row r="35" spans="1:20" ht="10.9" customHeight="1" x14ac:dyDescent="0.3">
      <c r="A35" s="241" t="s">
        <v>57</v>
      </c>
      <c r="B35" s="242">
        <f t="shared" si="2"/>
        <v>9.0906910076645353</v>
      </c>
      <c r="C35" s="242"/>
      <c r="D35" s="242"/>
      <c r="E35" s="242">
        <f t="shared" si="3"/>
        <v>54.191505439541331</v>
      </c>
      <c r="F35" s="242"/>
      <c r="G35" s="242">
        <f t="shared" si="4"/>
        <v>36.717803552794138</v>
      </c>
      <c r="H35" s="242"/>
      <c r="I35" s="242">
        <f t="shared" si="5"/>
        <v>100</v>
      </c>
      <c r="J35" s="242"/>
      <c r="K35" s="240"/>
      <c r="L35" s="242">
        <f t="shared" si="6"/>
        <v>15.59065896530562</v>
      </c>
      <c r="M35" s="242"/>
      <c r="N35" s="242"/>
      <c r="O35" s="242">
        <f t="shared" si="7"/>
        <v>39.544572961201609</v>
      </c>
      <c r="P35" s="242"/>
      <c r="Q35" s="242">
        <f t="shared" si="8"/>
        <v>44.864768073492769</v>
      </c>
      <c r="R35" s="242"/>
      <c r="S35" s="243">
        <f t="shared" si="9"/>
        <v>100</v>
      </c>
      <c r="T35" s="221"/>
    </row>
    <row r="36" spans="1:20" ht="10.9" customHeight="1" x14ac:dyDescent="0.3">
      <c r="A36" s="241" t="s">
        <v>58</v>
      </c>
      <c r="B36" s="242">
        <f t="shared" si="2"/>
        <v>10.188112182132457</v>
      </c>
      <c r="C36" s="242"/>
      <c r="D36" s="242"/>
      <c r="E36" s="242">
        <f t="shared" si="3"/>
        <v>58.908855910428706</v>
      </c>
      <c r="F36" s="242"/>
      <c r="G36" s="242">
        <f t="shared" si="4"/>
        <v>30.903031907438837</v>
      </c>
      <c r="H36" s="242"/>
      <c r="I36" s="242">
        <f>(I19/$I19)*100</f>
        <v>100</v>
      </c>
      <c r="J36" s="242"/>
      <c r="K36" s="240"/>
      <c r="L36" s="242">
        <f t="shared" si="6"/>
        <v>14.358687119376276</v>
      </c>
      <c r="M36" s="242"/>
      <c r="N36" s="242"/>
      <c r="O36" s="242">
        <f t="shared" si="7"/>
        <v>49.087661087029659</v>
      </c>
      <c r="P36" s="242"/>
      <c r="Q36" s="242">
        <f t="shared" si="8"/>
        <v>36.553651793594064</v>
      </c>
      <c r="R36" s="242"/>
      <c r="S36" s="243">
        <f t="shared" si="9"/>
        <v>100</v>
      </c>
      <c r="T36" s="221"/>
    </row>
    <row r="37" spans="1:20" ht="10.9" customHeight="1" x14ac:dyDescent="0.3">
      <c r="A37" s="241" t="s">
        <v>59</v>
      </c>
      <c r="B37" s="242">
        <f t="shared" si="2"/>
        <v>37.542068236549383</v>
      </c>
      <c r="C37" s="242"/>
      <c r="D37" s="242"/>
      <c r="E37" s="242">
        <f t="shared" si="3"/>
        <v>43.629310903588326</v>
      </c>
      <c r="F37" s="242"/>
      <c r="G37" s="242">
        <f t="shared" si="4"/>
        <v>18.828620859862291</v>
      </c>
      <c r="H37" s="242"/>
      <c r="I37" s="242">
        <f>(I20/$I20)*100</f>
        <v>100</v>
      </c>
      <c r="J37" s="242"/>
      <c r="K37" s="240"/>
      <c r="L37" s="242">
        <f>(L20/$S20)*100</f>
        <v>23.689252060239994</v>
      </c>
      <c r="M37" s="242"/>
      <c r="N37" s="242"/>
      <c r="O37" s="242">
        <f>(O20/$S20)*100</f>
        <v>49.325774792760683</v>
      </c>
      <c r="P37" s="242"/>
      <c r="Q37" s="242">
        <f>(Q20/$S20)*100</f>
        <v>26.984973146999323</v>
      </c>
      <c r="R37" s="242"/>
      <c r="S37" s="243">
        <f t="shared" si="9"/>
        <v>100</v>
      </c>
      <c r="T37" s="221"/>
    </row>
    <row r="38" spans="1:20" ht="14.25" customHeight="1" x14ac:dyDescent="0.3">
      <c r="A38" s="209" t="s">
        <v>25</v>
      </c>
      <c r="B38" s="222">
        <f>(B21/$I21)*100</f>
        <v>77.404571746316307</v>
      </c>
      <c r="C38" s="223" t="s">
        <v>20</v>
      </c>
      <c r="D38" s="223"/>
      <c r="E38" s="222">
        <f>(E21/$I21)*100</f>
        <v>18.203428266941678</v>
      </c>
      <c r="F38" s="223" t="s">
        <v>20</v>
      </c>
      <c r="G38" s="222">
        <f>(G21/$I21)*100</f>
        <v>4.3919999867420092</v>
      </c>
      <c r="H38" s="223" t="s">
        <v>20</v>
      </c>
      <c r="I38" s="222">
        <f>(I21/$I21)*100</f>
        <v>100</v>
      </c>
      <c r="J38" s="223" t="s">
        <v>20</v>
      </c>
      <c r="K38" s="212"/>
      <c r="L38" s="222">
        <f>(L21/$S21)*100</f>
        <v>78.293173739486292</v>
      </c>
      <c r="M38" s="223" t="s">
        <v>20</v>
      </c>
      <c r="N38" s="223"/>
      <c r="O38" s="222">
        <f>(O21/$S21)*100</f>
        <v>12.516833566697979</v>
      </c>
      <c r="P38" s="223" t="s">
        <v>20</v>
      </c>
      <c r="Q38" s="222">
        <f>(Q21/$S21)*100</f>
        <v>9.1899926938157375</v>
      </c>
      <c r="R38" s="223" t="s">
        <v>20</v>
      </c>
      <c r="S38" s="222">
        <f>(S21/$S21)*100</f>
        <v>100</v>
      </c>
      <c r="T38" s="223" t="s">
        <v>20</v>
      </c>
    </row>
    <row r="39" spans="1:20" ht="6" customHeight="1" x14ac:dyDescent="0.3">
      <c r="A39" s="34"/>
      <c r="B39" s="36"/>
      <c r="C39" s="37"/>
      <c r="D39" s="37"/>
      <c r="E39" s="36"/>
      <c r="F39" s="37"/>
      <c r="G39" s="36"/>
      <c r="H39" s="37"/>
      <c r="I39" s="36"/>
      <c r="J39" s="37"/>
      <c r="K39" s="212"/>
      <c r="L39" s="36"/>
      <c r="M39" s="37"/>
      <c r="N39" s="37"/>
      <c r="O39" s="36"/>
      <c r="P39" s="37"/>
      <c r="Q39" s="36"/>
      <c r="R39" s="37"/>
      <c r="S39" s="36"/>
      <c r="T39" s="37"/>
    </row>
    <row r="40" spans="1:20" x14ac:dyDescent="0.3">
      <c r="A40" s="39" t="s">
        <v>234</v>
      </c>
      <c r="B40" s="39"/>
      <c r="C40" s="39"/>
      <c r="D40" s="39"/>
      <c r="E40" s="39"/>
      <c r="F40" s="39"/>
      <c r="G40" s="39"/>
      <c r="H40" s="39"/>
      <c r="I40" s="39"/>
      <c r="J40" s="39"/>
      <c r="K40" s="39"/>
      <c r="L40" s="39"/>
      <c r="M40" s="39"/>
      <c r="N40" s="39"/>
      <c r="O40" s="39"/>
      <c r="P40" s="39"/>
      <c r="Q40" s="39"/>
      <c r="R40" s="39"/>
      <c r="S40" s="39"/>
    </row>
    <row r="41" spans="1:20" x14ac:dyDescent="0.3">
      <c r="A41" s="39" t="s">
        <v>44</v>
      </c>
      <c r="B41" s="39"/>
      <c r="C41" s="39"/>
      <c r="D41" s="39"/>
      <c r="E41" s="39"/>
      <c r="F41" s="39"/>
      <c r="G41" s="39"/>
      <c r="H41" s="39"/>
      <c r="I41" s="39"/>
      <c r="J41" s="39"/>
      <c r="K41" s="39"/>
      <c r="L41" s="39"/>
      <c r="M41" s="39"/>
      <c r="N41" s="39"/>
      <c r="O41" s="39"/>
      <c r="P41" s="39"/>
      <c r="Q41" s="39"/>
      <c r="R41" s="39"/>
      <c r="S41" s="39"/>
    </row>
    <row r="42" spans="1:20" x14ac:dyDescent="0.3">
      <c r="A42" s="39" t="s">
        <v>45</v>
      </c>
      <c r="B42" s="39"/>
      <c r="C42" s="39"/>
      <c r="D42" s="39"/>
      <c r="E42" s="39"/>
      <c r="F42" s="39"/>
      <c r="G42" s="39"/>
      <c r="H42" s="39"/>
      <c r="I42" s="39"/>
      <c r="J42" s="39"/>
      <c r="K42" s="39"/>
      <c r="L42" s="39"/>
      <c r="M42" s="39"/>
      <c r="N42" s="39"/>
      <c r="O42" s="39"/>
      <c r="P42" s="39"/>
      <c r="Q42" s="39"/>
      <c r="R42" s="39"/>
      <c r="S42" s="39"/>
    </row>
    <row r="43" spans="1:20" ht="18" customHeight="1" x14ac:dyDescent="0.3">
      <c r="A43" s="40" t="s">
        <v>46</v>
      </c>
      <c r="B43" s="40"/>
      <c r="C43" s="40"/>
      <c r="D43" s="40"/>
      <c r="E43" s="40"/>
      <c r="F43" s="40"/>
      <c r="G43" s="40"/>
      <c r="H43" s="40"/>
      <c r="I43" s="40"/>
      <c r="J43" s="40"/>
      <c r="K43" s="40"/>
      <c r="L43" s="40"/>
      <c r="M43" s="40"/>
      <c r="N43" s="40"/>
      <c r="O43" s="40"/>
      <c r="P43" s="40"/>
      <c r="Q43" s="40"/>
      <c r="R43" s="40"/>
      <c r="S43" s="40"/>
      <c r="T43" s="40"/>
    </row>
    <row r="44" spans="1:20" ht="12.75" customHeight="1" x14ac:dyDescent="0.3">
      <c r="A44" s="224"/>
      <c r="B44" s="10"/>
      <c r="C44" s="10"/>
      <c r="D44" s="10"/>
      <c r="E44" s="10"/>
      <c r="F44" s="10"/>
      <c r="G44" s="10"/>
      <c r="H44" s="10"/>
      <c r="I44" s="10"/>
      <c r="J44" s="10"/>
      <c r="K44" s="10"/>
      <c r="L44" s="10"/>
      <c r="M44" s="10"/>
      <c r="N44" s="10"/>
      <c r="O44" s="10"/>
      <c r="P44" s="10"/>
      <c r="Q44" s="10"/>
      <c r="R44" s="10"/>
      <c r="S44" s="10"/>
    </row>
    <row r="45" spans="1:20" x14ac:dyDescent="0.3">
      <c r="B45" s="10"/>
      <c r="C45" s="10"/>
      <c r="D45" s="10"/>
      <c r="E45" s="10"/>
      <c r="F45" s="10"/>
      <c r="G45" s="10"/>
      <c r="H45" s="10"/>
      <c r="I45" s="10"/>
      <c r="J45" s="10"/>
      <c r="K45" s="10"/>
      <c r="L45" s="10"/>
      <c r="M45" s="10"/>
      <c r="N45" s="10"/>
      <c r="O45" s="10"/>
      <c r="P45" s="10"/>
      <c r="Q45" s="10"/>
      <c r="R45" s="10"/>
      <c r="S45" s="10"/>
    </row>
    <row r="46" spans="1:20" ht="13.5" customHeight="1" x14ac:dyDescent="0.3">
      <c r="B46" s="10"/>
      <c r="C46" s="10"/>
      <c r="D46" s="10"/>
      <c r="E46" s="10"/>
      <c r="F46" s="10"/>
      <c r="G46" s="10"/>
      <c r="H46" s="10"/>
      <c r="I46" s="10"/>
      <c r="J46" s="10"/>
      <c r="K46" s="10"/>
      <c r="L46" s="10"/>
      <c r="M46" s="10"/>
      <c r="N46" s="10"/>
      <c r="O46" s="10"/>
      <c r="P46" s="10"/>
      <c r="Q46" s="10"/>
      <c r="R46" s="10"/>
      <c r="S46" s="10"/>
    </row>
    <row r="47" spans="1:20" x14ac:dyDescent="0.3">
      <c r="B47" s="10"/>
      <c r="C47" s="10"/>
      <c r="D47" s="10"/>
      <c r="E47" s="10"/>
      <c r="F47" s="10"/>
      <c r="G47" s="10"/>
      <c r="H47" s="10"/>
      <c r="I47" s="10"/>
      <c r="J47" s="10"/>
      <c r="K47" s="10"/>
      <c r="L47" s="10"/>
      <c r="M47" s="10"/>
      <c r="N47" s="10"/>
      <c r="O47" s="225"/>
      <c r="P47" s="225"/>
      <c r="Q47" s="10"/>
      <c r="R47" s="10"/>
      <c r="S47" s="10"/>
    </row>
    <row r="48" spans="1:20" ht="12.75" customHeight="1" x14ac:dyDescent="0.3">
      <c r="B48" s="10"/>
      <c r="C48" s="10"/>
      <c r="D48" s="10"/>
      <c r="E48" s="10"/>
      <c r="F48" s="10"/>
      <c r="G48" s="10"/>
      <c r="H48" s="10"/>
      <c r="I48" s="10"/>
      <c r="J48" s="10"/>
      <c r="K48" s="10"/>
      <c r="L48" s="10"/>
      <c r="M48" s="10"/>
      <c r="N48" s="10"/>
      <c r="O48" s="10"/>
      <c r="P48" s="10"/>
      <c r="Q48" s="10"/>
      <c r="R48" s="10"/>
      <c r="S48" s="10"/>
    </row>
    <row r="49" spans="2:19" x14ac:dyDescent="0.3">
      <c r="B49" s="10"/>
      <c r="C49" s="10"/>
      <c r="D49" s="10"/>
      <c r="E49" s="10"/>
      <c r="F49" s="10"/>
      <c r="G49" s="10"/>
      <c r="H49" s="10"/>
      <c r="I49" s="10"/>
      <c r="J49" s="10"/>
      <c r="K49" s="10"/>
      <c r="L49" s="10"/>
      <c r="M49" s="10"/>
      <c r="N49" s="10"/>
      <c r="O49" s="10"/>
      <c r="P49" s="10"/>
      <c r="Q49" s="10"/>
      <c r="R49" s="10"/>
      <c r="S49" s="10"/>
    </row>
    <row r="50" spans="2:19" x14ac:dyDescent="0.3">
      <c r="B50" s="10"/>
      <c r="C50" s="10"/>
      <c r="D50" s="10"/>
      <c r="E50" s="10"/>
      <c r="F50" s="10"/>
      <c r="G50" s="10"/>
      <c r="H50" s="10"/>
      <c r="I50" s="10"/>
      <c r="J50" s="10"/>
      <c r="K50" s="10"/>
      <c r="L50" s="10"/>
      <c r="M50" s="10"/>
      <c r="N50" s="10"/>
      <c r="O50" s="10"/>
      <c r="P50" s="10"/>
      <c r="Q50" s="10"/>
      <c r="R50" s="10"/>
      <c r="S50" s="10"/>
    </row>
    <row r="51" spans="2:19" ht="13.5" customHeight="1" x14ac:dyDescent="0.3">
      <c r="B51" s="10"/>
      <c r="C51" s="10"/>
      <c r="D51" s="10"/>
      <c r="E51" s="10"/>
      <c r="F51" s="10"/>
      <c r="G51" s="10"/>
      <c r="H51" s="10"/>
      <c r="I51" s="10"/>
      <c r="J51" s="10"/>
      <c r="K51" s="10"/>
      <c r="L51" s="10"/>
      <c r="M51" s="10"/>
      <c r="N51" s="10"/>
      <c r="O51" s="10"/>
      <c r="P51" s="10"/>
      <c r="Q51" s="10"/>
      <c r="R51" s="10"/>
      <c r="S51" s="10"/>
    </row>
    <row r="52" spans="2:19" x14ac:dyDescent="0.3">
      <c r="B52" s="10"/>
      <c r="C52" s="10"/>
      <c r="D52" s="10"/>
      <c r="E52" s="10"/>
      <c r="F52" s="10"/>
      <c r="G52" s="10"/>
      <c r="H52" s="10"/>
      <c r="I52" s="10"/>
      <c r="J52" s="10"/>
      <c r="K52" s="10"/>
      <c r="L52" s="10"/>
      <c r="M52" s="10"/>
      <c r="N52" s="10"/>
      <c r="O52" s="10"/>
      <c r="P52" s="10"/>
      <c r="Q52" s="10"/>
      <c r="R52" s="10"/>
      <c r="S52" s="10"/>
    </row>
    <row r="53" spans="2:19" x14ac:dyDescent="0.3">
      <c r="B53" s="10"/>
      <c r="C53" s="10"/>
      <c r="D53" s="10"/>
      <c r="E53" s="10"/>
      <c r="F53" s="10"/>
      <c r="G53" s="10"/>
      <c r="H53" s="10"/>
      <c r="I53" s="10"/>
      <c r="J53" s="10"/>
      <c r="K53" s="10"/>
      <c r="L53" s="10"/>
      <c r="M53" s="10"/>
      <c r="N53" s="10"/>
      <c r="O53" s="10"/>
      <c r="P53" s="10"/>
      <c r="Q53" s="10"/>
      <c r="R53" s="10"/>
      <c r="S53" s="10"/>
    </row>
    <row r="55" spans="2:19" x14ac:dyDescent="0.3">
      <c r="B55" s="160"/>
      <c r="C55" s="160"/>
      <c r="D55" s="160"/>
      <c r="E55" s="160"/>
      <c r="F55" s="160"/>
      <c r="G55" s="160"/>
      <c r="H55" s="160"/>
      <c r="I55" s="160"/>
      <c r="J55" s="160"/>
      <c r="K55" s="160"/>
      <c r="L55" s="160"/>
      <c r="M55" s="160"/>
      <c r="N55" s="160"/>
      <c r="O55" s="160"/>
      <c r="P55" s="160"/>
      <c r="Q55" s="160"/>
      <c r="R55" s="160"/>
      <c r="S55" s="160"/>
    </row>
    <row r="56" spans="2:19" ht="12.75" customHeight="1" x14ac:dyDescent="0.3">
      <c r="B56" s="160"/>
      <c r="C56" s="160"/>
      <c r="D56" s="160"/>
      <c r="E56" s="160"/>
      <c r="F56" s="160"/>
      <c r="G56" s="160"/>
      <c r="H56" s="160"/>
      <c r="I56" s="160"/>
      <c r="J56" s="160"/>
      <c r="K56" s="160"/>
      <c r="L56" s="160"/>
      <c r="M56" s="160"/>
      <c r="N56" s="160"/>
      <c r="O56" s="160"/>
      <c r="P56" s="160"/>
      <c r="Q56" s="160"/>
      <c r="R56" s="160"/>
      <c r="S56" s="160"/>
    </row>
    <row r="57" spans="2:19" x14ac:dyDescent="0.3">
      <c r="B57" s="160"/>
      <c r="C57" s="160"/>
      <c r="D57" s="160"/>
      <c r="E57" s="160"/>
      <c r="F57" s="160"/>
      <c r="G57" s="160"/>
      <c r="H57" s="160"/>
      <c r="I57" s="160"/>
      <c r="J57" s="160"/>
      <c r="K57" s="160"/>
      <c r="L57" s="160"/>
      <c r="M57" s="160"/>
      <c r="N57" s="160"/>
      <c r="O57" s="160"/>
      <c r="P57" s="160"/>
      <c r="Q57" s="160"/>
      <c r="R57" s="160"/>
      <c r="S57" s="160"/>
    </row>
    <row r="58" spans="2:19" ht="13.5" customHeight="1" x14ac:dyDescent="0.3">
      <c r="B58" s="160"/>
      <c r="C58" s="160"/>
      <c r="D58" s="160"/>
      <c r="E58" s="160"/>
      <c r="F58" s="160"/>
      <c r="G58" s="160"/>
      <c r="H58" s="160"/>
      <c r="I58" s="160"/>
      <c r="J58" s="160"/>
      <c r="K58" s="160"/>
      <c r="L58" s="160"/>
      <c r="M58" s="160"/>
      <c r="N58" s="160"/>
      <c r="O58" s="160"/>
      <c r="P58" s="160"/>
      <c r="Q58" s="160"/>
      <c r="R58" s="160"/>
      <c r="S58" s="160"/>
    </row>
    <row r="59" spans="2:19" x14ac:dyDescent="0.3">
      <c r="B59" s="160"/>
      <c r="C59" s="160"/>
      <c r="D59" s="160"/>
      <c r="E59" s="160"/>
      <c r="F59" s="160"/>
      <c r="G59" s="160"/>
      <c r="H59" s="160"/>
      <c r="I59" s="160"/>
      <c r="J59" s="160"/>
      <c r="K59" s="160"/>
      <c r="L59" s="160"/>
      <c r="M59" s="160"/>
      <c r="N59" s="160"/>
      <c r="O59" s="160"/>
      <c r="P59" s="160"/>
      <c r="Q59" s="160"/>
      <c r="R59" s="160"/>
      <c r="S59" s="160"/>
    </row>
    <row r="60" spans="2:19" ht="12.75" customHeight="1" x14ac:dyDescent="0.3">
      <c r="B60" s="160"/>
      <c r="C60" s="160"/>
      <c r="D60" s="160"/>
      <c r="E60" s="160"/>
      <c r="F60" s="160"/>
      <c r="G60" s="160"/>
      <c r="H60" s="160"/>
      <c r="I60" s="160"/>
      <c r="J60" s="160"/>
      <c r="K60" s="160"/>
      <c r="L60" s="160"/>
      <c r="M60" s="160"/>
      <c r="N60" s="160"/>
      <c r="O60" s="160"/>
      <c r="P60" s="160"/>
      <c r="Q60" s="160"/>
      <c r="R60" s="160"/>
      <c r="S60" s="160"/>
    </row>
    <row r="61" spans="2:19" x14ac:dyDescent="0.3">
      <c r="B61" s="160"/>
      <c r="C61" s="160"/>
      <c r="D61" s="160"/>
      <c r="E61" s="160"/>
      <c r="F61" s="160"/>
      <c r="G61" s="160"/>
      <c r="H61" s="160"/>
      <c r="I61" s="160"/>
      <c r="J61" s="160"/>
      <c r="K61" s="160"/>
      <c r="L61" s="160"/>
      <c r="M61" s="160"/>
      <c r="N61" s="160"/>
      <c r="O61" s="160"/>
      <c r="P61" s="160"/>
      <c r="Q61" s="160"/>
      <c r="R61" s="160"/>
      <c r="S61" s="160"/>
    </row>
    <row r="62" spans="2:19" x14ac:dyDescent="0.3">
      <c r="B62" s="160"/>
      <c r="C62" s="160"/>
      <c r="D62" s="160"/>
      <c r="E62" s="160"/>
      <c r="F62" s="160"/>
      <c r="G62" s="160"/>
      <c r="H62" s="160"/>
      <c r="I62" s="160"/>
      <c r="J62" s="160"/>
      <c r="K62" s="160"/>
      <c r="L62" s="160"/>
      <c r="M62" s="160"/>
      <c r="N62" s="160"/>
      <c r="O62" s="160"/>
      <c r="P62" s="160"/>
      <c r="Q62" s="160"/>
      <c r="R62" s="160"/>
      <c r="S62" s="160"/>
    </row>
    <row r="63" spans="2:19" ht="13.5" customHeight="1" x14ac:dyDescent="0.3">
      <c r="B63" s="160"/>
      <c r="C63" s="160"/>
      <c r="D63" s="160"/>
      <c r="E63" s="160"/>
      <c r="F63" s="160"/>
      <c r="G63" s="160"/>
      <c r="H63" s="160"/>
      <c r="I63" s="160"/>
      <c r="J63" s="160"/>
      <c r="K63" s="160"/>
      <c r="L63" s="160"/>
      <c r="M63" s="160"/>
      <c r="N63" s="160"/>
      <c r="O63" s="160"/>
      <c r="P63" s="160"/>
      <c r="Q63" s="160"/>
      <c r="R63" s="160"/>
      <c r="S63" s="160"/>
    </row>
    <row r="64" spans="2:19" x14ac:dyDescent="0.3">
      <c r="B64" s="160"/>
      <c r="C64" s="160"/>
      <c r="D64" s="160"/>
      <c r="E64" s="160"/>
      <c r="F64" s="160"/>
      <c r="G64" s="160"/>
      <c r="H64" s="160"/>
      <c r="I64" s="160"/>
      <c r="J64" s="160"/>
      <c r="K64" s="160"/>
      <c r="L64" s="160"/>
      <c r="M64" s="160"/>
      <c r="N64" s="160"/>
      <c r="O64" s="160"/>
      <c r="P64" s="160"/>
      <c r="Q64" s="160"/>
      <c r="R64" s="160"/>
      <c r="S64" s="160"/>
    </row>
    <row r="67" ht="12.75" customHeight="1" x14ac:dyDescent="0.3"/>
    <row r="69" ht="13.5" customHeight="1" x14ac:dyDescent="0.3"/>
    <row r="71" ht="12.75" customHeight="1" x14ac:dyDescent="0.3"/>
    <row r="79" ht="13.5" customHeight="1" x14ac:dyDescent="0.3"/>
    <row r="88" ht="12.75" customHeight="1" x14ac:dyDescent="0.3"/>
    <row r="90" ht="13.5" customHeight="1" x14ac:dyDescent="0.3"/>
    <row r="92" ht="12.75" customHeight="1" x14ac:dyDescent="0.3"/>
    <row r="100" ht="13.5" customHeight="1" x14ac:dyDescent="0.3"/>
  </sheetData>
  <mergeCells count="140">
    <mergeCell ref="A23:E23"/>
    <mergeCell ref="A40:S40"/>
    <mergeCell ref="A41:S41"/>
    <mergeCell ref="A42:S42"/>
    <mergeCell ref="Q20:R20"/>
    <mergeCell ref="S20:T20"/>
    <mergeCell ref="B21:C21"/>
    <mergeCell ref="E21:F21"/>
    <mergeCell ref="G21:H21"/>
    <mergeCell ref="I21:J21"/>
    <mergeCell ref="L21:M21"/>
    <mergeCell ref="O21:P21"/>
    <mergeCell ref="Q21:R21"/>
    <mergeCell ref="S21:T21"/>
    <mergeCell ref="B20:C20"/>
    <mergeCell ref="E20:F20"/>
    <mergeCell ref="G20:H20"/>
    <mergeCell ref="I20:J20"/>
    <mergeCell ref="L20:M20"/>
    <mergeCell ref="O20:P20"/>
    <mergeCell ref="Q18:R18"/>
    <mergeCell ref="S18:T18"/>
    <mergeCell ref="B19:C19"/>
    <mergeCell ref="E19:F19"/>
    <mergeCell ref="G19:H19"/>
    <mergeCell ref="I19:J19"/>
    <mergeCell ref="L19:M19"/>
    <mergeCell ref="O19:P19"/>
    <mergeCell ref="Q19:R19"/>
    <mergeCell ref="S19:T19"/>
    <mergeCell ref="B18:C18"/>
    <mergeCell ref="E18:F18"/>
    <mergeCell ref="G18:H18"/>
    <mergeCell ref="I18:J18"/>
    <mergeCell ref="L18:M18"/>
    <mergeCell ref="O18:P18"/>
    <mergeCell ref="Q16:R16"/>
    <mergeCell ref="S16:T16"/>
    <mergeCell ref="B17:C17"/>
    <mergeCell ref="E17:F17"/>
    <mergeCell ref="G17:H17"/>
    <mergeCell ref="I17:J17"/>
    <mergeCell ref="L17:M17"/>
    <mergeCell ref="O17:P17"/>
    <mergeCell ref="Q17:R17"/>
    <mergeCell ref="S17:T17"/>
    <mergeCell ref="B16:C16"/>
    <mergeCell ref="E16:F16"/>
    <mergeCell ref="G16:H16"/>
    <mergeCell ref="I16:J16"/>
    <mergeCell ref="L16:M16"/>
    <mergeCell ref="O16:P16"/>
    <mergeCell ref="Q14:R14"/>
    <mergeCell ref="S14:T14"/>
    <mergeCell ref="B15:C15"/>
    <mergeCell ref="E15:F15"/>
    <mergeCell ref="G15:H15"/>
    <mergeCell ref="I15:J15"/>
    <mergeCell ref="L15:M15"/>
    <mergeCell ref="O15:P15"/>
    <mergeCell ref="Q15:R15"/>
    <mergeCell ref="S15:T15"/>
    <mergeCell ref="B14:C14"/>
    <mergeCell ref="E14:F14"/>
    <mergeCell ref="G14:H14"/>
    <mergeCell ref="I14:J14"/>
    <mergeCell ref="L14:M14"/>
    <mergeCell ref="O14:P14"/>
    <mergeCell ref="Q12:R12"/>
    <mergeCell ref="S12:T12"/>
    <mergeCell ref="B13:C13"/>
    <mergeCell ref="E13:F13"/>
    <mergeCell ref="G13:H13"/>
    <mergeCell ref="I13:J13"/>
    <mergeCell ref="L13:M13"/>
    <mergeCell ref="O13:P13"/>
    <mergeCell ref="Q13:R13"/>
    <mergeCell ref="S13:T13"/>
    <mergeCell ref="B12:C12"/>
    <mergeCell ref="E12:F12"/>
    <mergeCell ref="G12:H12"/>
    <mergeCell ref="I12:J12"/>
    <mergeCell ref="L12:M12"/>
    <mergeCell ref="O12:P12"/>
    <mergeCell ref="Q10:R10"/>
    <mergeCell ref="S10:T10"/>
    <mergeCell ref="B11:C11"/>
    <mergeCell ref="E11:F11"/>
    <mergeCell ref="G11:H11"/>
    <mergeCell ref="I11:J11"/>
    <mergeCell ref="L11:M11"/>
    <mergeCell ref="O11:P11"/>
    <mergeCell ref="Q11:R11"/>
    <mergeCell ref="S11:T11"/>
    <mergeCell ref="B10:C10"/>
    <mergeCell ref="E10:F10"/>
    <mergeCell ref="G10:H10"/>
    <mergeCell ref="I10:J10"/>
    <mergeCell ref="L10:M10"/>
    <mergeCell ref="O10:P10"/>
    <mergeCell ref="Q8:R8"/>
    <mergeCell ref="S8:T8"/>
    <mergeCell ref="B9:C9"/>
    <mergeCell ref="E9:F9"/>
    <mergeCell ref="G9:H9"/>
    <mergeCell ref="I9:J9"/>
    <mergeCell ref="L9:M9"/>
    <mergeCell ref="O9:P9"/>
    <mergeCell ref="Q9:R9"/>
    <mergeCell ref="S9:T9"/>
    <mergeCell ref="B8:C8"/>
    <mergeCell ref="E8:F8"/>
    <mergeCell ref="G8:H8"/>
    <mergeCell ref="I8:J8"/>
    <mergeCell ref="L8:M8"/>
    <mergeCell ref="O8:P8"/>
    <mergeCell ref="S6:T6"/>
    <mergeCell ref="B7:C7"/>
    <mergeCell ref="E7:F7"/>
    <mergeCell ref="G7:H7"/>
    <mergeCell ref="I7:J7"/>
    <mergeCell ref="L7:M7"/>
    <mergeCell ref="O7:P7"/>
    <mergeCell ref="Q7:R7"/>
    <mergeCell ref="S7:T7"/>
    <mergeCell ref="B5:C6"/>
    <mergeCell ref="E5:G5"/>
    <mergeCell ref="L5:M6"/>
    <mergeCell ref="O5:Q5"/>
    <mergeCell ref="E6:F6"/>
    <mergeCell ref="G6:H6"/>
    <mergeCell ref="I6:J6"/>
    <mergeCell ref="O6:P6"/>
    <mergeCell ref="Q6:R6"/>
    <mergeCell ref="A1:K1"/>
    <mergeCell ref="L1:S1"/>
    <mergeCell ref="A2:S2"/>
    <mergeCell ref="A3:S3"/>
    <mergeCell ref="B4:I4"/>
    <mergeCell ref="L4:S4"/>
  </mergeCells>
  <pageMargins left="1.05" right="1.05" top="0.5" bottom="0.25"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AC72-50E5-469A-BFD3-8B4FBBAC0CDF}">
  <sheetPr>
    <tabColor theme="0"/>
  </sheetPr>
  <dimension ref="A1:Z49"/>
  <sheetViews>
    <sheetView showGridLines="0" view="pageLayout" zoomScale="145" zoomScaleNormal="100" zoomScaleSheetLayoutView="100" zoomScalePageLayoutView="145" workbookViewId="0">
      <selection activeCell="V11" sqref="V11"/>
    </sheetView>
  </sheetViews>
  <sheetFormatPr defaultColWidth="7.109375" defaultRowHeight="8.25" x14ac:dyDescent="0.3"/>
  <cols>
    <col min="1" max="1" width="8.6640625" style="58" customWidth="1"/>
    <col min="2" max="2" width="4.21875" style="58" customWidth="1"/>
    <col min="3" max="3" width="0.88671875" style="58" customWidth="1"/>
    <col min="4" max="4" width="1.77734375" style="58" customWidth="1"/>
    <col min="5" max="5" width="3.88671875" style="58" customWidth="1"/>
    <col min="6" max="6" width="1" style="58" customWidth="1"/>
    <col min="7" max="7" width="5.77734375" style="58" customWidth="1"/>
    <col min="8" max="8" width="0.88671875" style="58" customWidth="1"/>
    <col min="9" max="9" width="5.77734375" style="58" customWidth="1"/>
    <col min="10" max="10" width="0.88671875" style="58" customWidth="1"/>
    <col min="11" max="11" width="1.6640625" style="58" customWidth="1"/>
    <col min="12" max="12" width="4.109375" style="58" customWidth="1"/>
    <col min="13" max="13" width="0.88671875" style="58" customWidth="1"/>
    <col min="14" max="14" width="1.77734375" style="58" customWidth="1"/>
    <col min="15" max="15" width="4" style="58" customWidth="1"/>
    <col min="16" max="16" width="0.88671875" style="58" customWidth="1"/>
    <col min="17" max="17" width="5.77734375" style="58" customWidth="1"/>
    <col min="18" max="18" width="1" style="58" customWidth="1"/>
    <col min="19" max="19" width="5.77734375" style="58" customWidth="1"/>
    <col min="20" max="20" width="0.88671875" style="58" customWidth="1"/>
    <col min="21" max="21" width="7.88671875" style="58" bestFit="1" customWidth="1"/>
    <col min="22" max="16384" width="7.109375" style="58"/>
  </cols>
  <sheetData>
    <row r="1" spans="1:26" ht="5.0999999999999996" customHeight="1" x14ac:dyDescent="0.15">
      <c r="A1" s="3"/>
      <c r="B1" s="3"/>
      <c r="C1" s="3"/>
      <c r="D1" s="3"/>
      <c r="E1" s="3"/>
      <c r="F1" s="3"/>
      <c r="G1" s="3"/>
      <c r="H1" s="3"/>
      <c r="I1" s="3"/>
      <c r="J1" s="3"/>
      <c r="K1" s="3"/>
      <c r="L1" s="3"/>
      <c r="M1" s="3"/>
      <c r="N1" s="3"/>
      <c r="O1" s="3"/>
      <c r="P1" s="3"/>
      <c r="Q1" s="3"/>
      <c r="R1" s="3"/>
      <c r="S1" s="3"/>
      <c r="T1" s="3"/>
    </row>
    <row r="2" spans="1:26" ht="25.15" customHeight="1" x14ac:dyDescent="0.3">
      <c r="A2" s="191" t="s">
        <v>235</v>
      </c>
      <c r="B2" s="191"/>
      <c r="C2" s="191"/>
      <c r="D2" s="191"/>
      <c r="E2" s="191"/>
      <c r="F2" s="191"/>
      <c r="G2" s="191"/>
      <c r="H2" s="191"/>
      <c r="I2" s="191"/>
      <c r="J2" s="191"/>
      <c r="K2" s="191"/>
      <c r="L2" s="191"/>
      <c r="M2" s="191"/>
      <c r="N2" s="191"/>
      <c r="O2" s="191"/>
      <c r="P2" s="191"/>
      <c r="Q2" s="191"/>
      <c r="R2" s="191"/>
      <c r="S2" s="191"/>
      <c r="T2" s="191"/>
    </row>
    <row r="3" spans="1:26" s="59" customFormat="1" ht="9" customHeight="1" x14ac:dyDescent="0.3">
      <c r="A3" s="8" t="s">
        <v>236</v>
      </c>
      <c r="B3" s="8"/>
      <c r="C3" s="8"/>
      <c r="D3" s="8"/>
      <c r="E3" s="8"/>
      <c r="F3" s="8"/>
      <c r="G3" s="8"/>
      <c r="H3" s="8"/>
      <c r="I3" s="8"/>
      <c r="J3" s="8"/>
      <c r="K3" s="8"/>
      <c r="L3" s="8"/>
      <c r="M3" s="8"/>
      <c r="N3" s="8"/>
      <c r="O3" s="8"/>
      <c r="P3" s="8"/>
      <c r="Q3" s="8"/>
      <c r="R3" s="8"/>
      <c r="S3" s="8"/>
      <c r="T3" s="60"/>
    </row>
    <row r="4" spans="1:26" s="1" customFormat="1" ht="11.25" customHeight="1" x14ac:dyDescent="0.15">
      <c r="A4" s="48"/>
      <c r="B4" s="192" t="s">
        <v>225</v>
      </c>
      <c r="C4" s="192"/>
      <c r="D4" s="192"/>
      <c r="E4" s="192"/>
      <c r="F4" s="192"/>
      <c r="G4" s="192"/>
      <c r="H4" s="192"/>
      <c r="I4" s="192"/>
      <c r="J4" s="226"/>
      <c r="K4" s="193"/>
      <c r="L4" s="192" t="s">
        <v>226</v>
      </c>
      <c r="M4" s="192"/>
      <c r="N4" s="192"/>
      <c r="O4" s="192"/>
      <c r="P4" s="192"/>
      <c r="Q4" s="192"/>
      <c r="R4" s="192"/>
      <c r="S4" s="192"/>
      <c r="T4" s="226"/>
      <c r="U4" s="227"/>
      <c r="V4" s="227"/>
      <c r="W4" s="227"/>
      <c r="X4" s="227"/>
      <c r="Y4" s="227"/>
      <c r="Z4" s="227"/>
    </row>
    <row r="5" spans="1:26" ht="18.75" customHeight="1" x14ac:dyDescent="0.15">
      <c r="A5" s="34"/>
      <c r="B5" s="194" t="s">
        <v>227</v>
      </c>
      <c r="C5" s="194"/>
      <c r="D5" s="195"/>
      <c r="E5" s="196" t="s">
        <v>237</v>
      </c>
      <c r="F5" s="196"/>
      <c r="G5" s="196"/>
      <c r="H5" s="226"/>
      <c r="I5" s="198"/>
      <c r="K5" s="199"/>
      <c r="L5" s="194" t="s">
        <v>227</v>
      </c>
      <c r="M5" s="194"/>
      <c r="N5" s="195"/>
      <c r="O5" s="196" t="s">
        <v>237</v>
      </c>
      <c r="P5" s="196"/>
      <c r="Q5" s="196"/>
      <c r="R5" s="226"/>
      <c r="S5" s="198"/>
    </row>
    <row r="6" spans="1:26" ht="27" customHeight="1" x14ac:dyDescent="0.15">
      <c r="A6" s="1" t="s">
        <v>238</v>
      </c>
      <c r="B6" s="201"/>
      <c r="C6" s="201"/>
      <c r="D6" s="202"/>
      <c r="E6" s="194" t="s">
        <v>229</v>
      </c>
      <c r="F6" s="194"/>
      <c r="G6" s="201" t="s">
        <v>230</v>
      </c>
      <c r="H6" s="201"/>
      <c r="I6" s="201" t="s">
        <v>0</v>
      </c>
      <c r="J6" s="201"/>
      <c r="K6" s="200"/>
      <c r="L6" s="201"/>
      <c r="M6" s="201"/>
      <c r="N6" s="202"/>
      <c r="O6" s="203" t="s">
        <v>229</v>
      </c>
      <c r="P6" s="203"/>
      <c r="Q6" s="101" t="s">
        <v>239</v>
      </c>
      <c r="R6" s="101"/>
      <c r="S6" s="101" t="s">
        <v>0</v>
      </c>
      <c r="T6" s="101"/>
    </row>
    <row r="7" spans="1:26" ht="10.9" customHeight="1" x14ac:dyDescent="0.3">
      <c r="A7" s="109" t="s">
        <v>198</v>
      </c>
      <c r="B7" s="146">
        <v>165501</v>
      </c>
      <c r="C7" s="146"/>
      <c r="D7" s="118"/>
      <c r="E7" s="146">
        <v>504753</v>
      </c>
      <c r="F7" s="146">
        <v>468936</v>
      </c>
      <c r="G7" s="146">
        <v>540710</v>
      </c>
      <c r="H7" s="146">
        <v>562161</v>
      </c>
      <c r="I7" s="146">
        <v>1210964</v>
      </c>
      <c r="J7" s="146">
        <v>1182626</v>
      </c>
      <c r="K7" s="240"/>
      <c r="L7" s="146">
        <v>753725</v>
      </c>
      <c r="M7" s="146"/>
      <c r="N7" s="118"/>
      <c r="O7" s="146">
        <v>1979107</v>
      </c>
      <c r="P7" s="146"/>
      <c r="Q7" s="146">
        <v>3371446</v>
      </c>
      <c r="R7" s="146">
        <v>3434849</v>
      </c>
      <c r="S7" s="146">
        <v>6104278</v>
      </c>
      <c r="T7" s="146">
        <v>6073410</v>
      </c>
    </row>
    <row r="8" spans="1:26" ht="10.9" customHeight="1" x14ac:dyDescent="0.3">
      <c r="A8" s="112" t="s">
        <v>199</v>
      </c>
      <c r="B8" s="146">
        <v>119925</v>
      </c>
      <c r="C8" s="146">
        <v>135557</v>
      </c>
      <c r="D8" s="244"/>
      <c r="E8" s="146">
        <v>338063</v>
      </c>
      <c r="F8" s="146">
        <v>355142</v>
      </c>
      <c r="G8" s="146">
        <v>102342</v>
      </c>
      <c r="H8" s="146">
        <v>95344</v>
      </c>
      <c r="I8" s="146">
        <v>560330</v>
      </c>
      <c r="J8" s="146">
        <v>586043</v>
      </c>
      <c r="K8" s="240"/>
      <c r="L8" s="146">
        <v>513003</v>
      </c>
      <c r="M8" s="146"/>
      <c r="N8" s="124"/>
      <c r="O8" s="146">
        <v>1464335</v>
      </c>
      <c r="P8" s="146"/>
      <c r="Q8" s="146">
        <v>2144754</v>
      </c>
      <c r="R8" s="146">
        <v>2235619</v>
      </c>
      <c r="S8" s="146">
        <v>4122092</v>
      </c>
      <c r="T8" s="146">
        <v>4167199</v>
      </c>
    </row>
    <row r="9" spans="1:26" ht="10.9" customHeight="1" x14ac:dyDescent="0.3">
      <c r="A9" s="112" t="s">
        <v>200</v>
      </c>
      <c r="B9" s="146">
        <v>133633</v>
      </c>
      <c r="C9" s="146">
        <v>125373</v>
      </c>
      <c r="D9" s="244"/>
      <c r="E9" s="146">
        <v>233283</v>
      </c>
      <c r="F9" s="146">
        <v>240383</v>
      </c>
      <c r="G9" s="146">
        <v>37201</v>
      </c>
      <c r="H9" s="146">
        <v>47351</v>
      </c>
      <c r="I9" s="146">
        <v>404117</v>
      </c>
      <c r="J9" s="146">
        <v>413107</v>
      </c>
      <c r="K9" s="240"/>
      <c r="L9" s="146">
        <v>567519</v>
      </c>
      <c r="M9" s="146"/>
      <c r="N9" s="124"/>
      <c r="O9" s="146">
        <v>1801148</v>
      </c>
      <c r="P9" s="146"/>
      <c r="Q9" s="146">
        <v>2530373</v>
      </c>
      <c r="R9" s="146">
        <v>2630513</v>
      </c>
      <c r="S9" s="146">
        <v>4899040</v>
      </c>
      <c r="T9" s="146">
        <v>4979048</v>
      </c>
    </row>
    <row r="10" spans="1:26" ht="10.9" customHeight="1" x14ac:dyDescent="0.3">
      <c r="A10" s="112" t="s">
        <v>201</v>
      </c>
      <c r="B10" s="146">
        <v>33389</v>
      </c>
      <c r="C10" s="146">
        <v>29438</v>
      </c>
      <c r="D10" s="244"/>
      <c r="E10" s="146">
        <v>31106</v>
      </c>
      <c r="F10" s="146">
        <v>41109</v>
      </c>
      <c r="G10" s="146">
        <v>7005</v>
      </c>
      <c r="H10" s="146">
        <v>6778</v>
      </c>
      <c r="I10" s="146">
        <v>71500</v>
      </c>
      <c r="J10" s="146">
        <v>77325</v>
      </c>
      <c r="K10" s="240"/>
      <c r="L10" s="146">
        <v>838119</v>
      </c>
      <c r="M10" s="146"/>
      <c r="N10" s="124"/>
      <c r="O10" s="146">
        <v>2464942</v>
      </c>
      <c r="P10" s="146"/>
      <c r="Q10" s="146">
        <v>3203642</v>
      </c>
      <c r="R10" s="146">
        <v>3265728</v>
      </c>
      <c r="S10" s="146">
        <v>6506703</v>
      </c>
      <c r="T10" s="146">
        <v>6512178</v>
      </c>
    </row>
    <row r="11" spans="1:26" ht="10.9" customHeight="1" x14ac:dyDescent="0.3">
      <c r="A11" s="115" t="s">
        <v>202</v>
      </c>
      <c r="B11" s="146" t="s">
        <v>40</v>
      </c>
      <c r="C11" s="146"/>
      <c r="D11" s="245"/>
      <c r="E11" s="146" t="s">
        <v>40</v>
      </c>
      <c r="F11" s="146"/>
      <c r="G11" s="146" t="s">
        <v>40</v>
      </c>
      <c r="H11" s="146"/>
      <c r="I11" s="146" t="s">
        <v>40</v>
      </c>
      <c r="J11" s="146"/>
      <c r="K11" s="240"/>
      <c r="L11" s="146">
        <v>4219366</v>
      </c>
      <c r="M11" s="146"/>
      <c r="N11" s="246"/>
      <c r="O11" s="146">
        <v>7482387</v>
      </c>
      <c r="P11" s="146"/>
      <c r="Q11" s="146">
        <v>8890470</v>
      </c>
      <c r="R11" s="146">
        <v>8799046</v>
      </c>
      <c r="S11" s="146">
        <v>20592223</v>
      </c>
      <c r="T11" s="146">
        <v>20095103</v>
      </c>
    </row>
    <row r="12" spans="1:26" ht="14.25" customHeight="1" x14ac:dyDescent="0.3">
      <c r="A12" s="34" t="s">
        <v>0</v>
      </c>
      <c r="B12" s="229">
        <v>452448</v>
      </c>
      <c r="C12" s="229"/>
      <c r="D12" s="230"/>
      <c r="E12" s="229">
        <v>1107205</v>
      </c>
      <c r="F12" s="229">
        <v>1105570</v>
      </c>
      <c r="G12" s="229">
        <v>687258</v>
      </c>
      <c r="H12" s="229">
        <v>711634</v>
      </c>
      <c r="I12" s="229">
        <v>2246911</v>
      </c>
      <c r="J12" s="229">
        <v>2259101</v>
      </c>
      <c r="K12" s="212"/>
      <c r="L12" s="229">
        <v>6891732</v>
      </c>
      <c r="M12" s="229"/>
      <c r="N12" s="230"/>
      <c r="O12" s="229">
        <v>15191919</v>
      </c>
      <c r="P12" s="229"/>
      <c r="Q12" s="229">
        <v>20140685</v>
      </c>
      <c r="R12" s="229">
        <v>20365755</v>
      </c>
      <c r="S12" s="229">
        <v>42224336</v>
      </c>
      <c r="T12" s="229">
        <v>41826938</v>
      </c>
      <c r="U12" s="35"/>
    </row>
    <row r="13" spans="1:26" ht="7.5" customHeight="1" x14ac:dyDescent="0.3">
      <c r="A13" s="89"/>
      <c r="B13" s="231"/>
      <c r="C13" s="231"/>
      <c r="D13" s="231"/>
      <c r="E13" s="231"/>
      <c r="F13" s="231"/>
      <c r="G13" s="231"/>
      <c r="H13" s="231"/>
      <c r="I13" s="231"/>
      <c r="J13" s="231"/>
      <c r="K13" s="232"/>
      <c r="L13" s="231"/>
      <c r="M13" s="90"/>
      <c r="N13" s="90"/>
      <c r="O13" s="10"/>
      <c r="P13" s="90"/>
      <c r="Q13" s="10"/>
      <c r="R13" s="90"/>
      <c r="S13" s="90"/>
      <c r="T13" s="90"/>
    </row>
    <row r="14" spans="1:26" ht="10.5" customHeight="1" x14ac:dyDescent="0.3">
      <c r="A14" s="70" t="s">
        <v>203</v>
      </c>
      <c r="B14" s="70"/>
      <c r="E14" s="10"/>
      <c r="F14" s="10"/>
      <c r="G14" s="10"/>
      <c r="H14" s="10"/>
      <c r="I14" s="10"/>
      <c r="J14" s="10"/>
      <c r="K14" s="232"/>
      <c r="L14" s="10"/>
      <c r="M14" s="10"/>
      <c r="N14" s="10"/>
      <c r="O14" s="214"/>
      <c r="P14" s="214"/>
      <c r="Q14" s="214"/>
      <c r="R14" s="214"/>
      <c r="S14" s="214"/>
      <c r="T14" s="214"/>
    </row>
    <row r="15" spans="1:26" ht="10.9" customHeight="1" x14ac:dyDescent="0.3">
      <c r="A15" s="109" t="s">
        <v>198</v>
      </c>
      <c r="B15" s="247">
        <f>(B7/$I7)*100</f>
        <v>13.666880270594337</v>
      </c>
      <c r="C15" s="248" t="s">
        <v>20</v>
      </c>
      <c r="D15" s="248"/>
      <c r="E15" s="247">
        <f>(E7/$I7)*100</f>
        <v>41.681916225420409</v>
      </c>
      <c r="F15" s="248" t="s">
        <v>20</v>
      </c>
      <c r="G15" s="247">
        <f>(G7/$I7)*100</f>
        <v>44.651203503985251</v>
      </c>
      <c r="H15" s="248" t="s">
        <v>20</v>
      </c>
      <c r="I15" s="247">
        <f>(I8/$I8)*100</f>
        <v>100</v>
      </c>
      <c r="J15" s="248" t="s">
        <v>20</v>
      </c>
      <c r="K15" s="240"/>
      <c r="L15" s="247">
        <f>(L7/$S7)*100</f>
        <v>12.347488105882466</v>
      </c>
      <c r="M15" s="248" t="s">
        <v>20</v>
      </c>
      <c r="N15" s="248"/>
      <c r="O15" s="247">
        <f>(O7/$S7)*100</f>
        <v>32.421639381430531</v>
      </c>
      <c r="P15" s="248" t="s">
        <v>20</v>
      </c>
      <c r="Q15" s="247">
        <f>(Q7/$S7)*100</f>
        <v>55.230872512687</v>
      </c>
      <c r="R15" s="248" t="s">
        <v>20</v>
      </c>
      <c r="S15" s="247">
        <f t="shared" ref="S15:S20" si="0">(S7/$S7)*100</f>
        <v>100</v>
      </c>
      <c r="T15" s="233" t="s">
        <v>20</v>
      </c>
    </row>
    <row r="16" spans="1:26" ht="10.9" customHeight="1" x14ac:dyDescent="0.3">
      <c r="A16" s="112" t="s">
        <v>199</v>
      </c>
      <c r="B16" s="249">
        <f>(B8/$I8)*100</f>
        <v>21.402566344832511</v>
      </c>
      <c r="C16" s="249"/>
      <c r="D16" s="249"/>
      <c r="E16" s="249">
        <f>(E8/$I8)*100</f>
        <v>60.332839576678033</v>
      </c>
      <c r="F16" s="249"/>
      <c r="G16" s="249">
        <f>(G8/$I8)*100</f>
        <v>18.264594078489463</v>
      </c>
      <c r="H16" s="249"/>
      <c r="I16" s="249">
        <f>(I9/$I9)*100</f>
        <v>100</v>
      </c>
      <c r="J16" s="249"/>
      <c r="K16" s="240"/>
      <c r="L16" s="249">
        <f>(L8/$S8)*100</f>
        <v>12.445209859459712</v>
      </c>
      <c r="M16" s="249"/>
      <c r="N16" s="249"/>
      <c r="O16" s="249">
        <f>(O8/$S8)*100</f>
        <v>35.524073698500665</v>
      </c>
      <c r="P16" s="249"/>
      <c r="Q16" s="249">
        <f>(Q8/$S8)*100</f>
        <v>52.030716442039626</v>
      </c>
      <c r="R16" s="249"/>
      <c r="S16" s="249">
        <f t="shared" si="0"/>
        <v>100</v>
      </c>
      <c r="T16" s="234"/>
    </row>
    <row r="17" spans="1:20" ht="10.9" customHeight="1" x14ac:dyDescent="0.3">
      <c r="A17" s="112" t="s">
        <v>200</v>
      </c>
      <c r="B17" s="249">
        <f>(B9/$I9)*100</f>
        <v>33.067898653112834</v>
      </c>
      <c r="C17" s="249"/>
      <c r="D17" s="249"/>
      <c r="E17" s="249">
        <f>(E9/$I9)*100</f>
        <v>57.726598979998364</v>
      </c>
      <c r="F17" s="249"/>
      <c r="G17" s="249">
        <f>(G9/$I9)*100</f>
        <v>9.2055023668887976</v>
      </c>
      <c r="H17" s="249"/>
      <c r="I17" s="249">
        <f>(I9/$I9)*100</f>
        <v>100</v>
      </c>
      <c r="J17" s="249"/>
      <c r="K17" s="240"/>
      <c r="L17" s="249">
        <f>(L9/$S9)*100</f>
        <v>11.584289983343675</v>
      </c>
      <c r="M17" s="249"/>
      <c r="N17" s="249"/>
      <c r="O17" s="249">
        <f>(O9/$S9)*100</f>
        <v>36.765325451517036</v>
      </c>
      <c r="P17" s="249"/>
      <c r="Q17" s="249">
        <f>(Q9/$S9)*100</f>
        <v>51.650384565139298</v>
      </c>
      <c r="R17" s="249"/>
      <c r="S17" s="249">
        <f t="shared" si="0"/>
        <v>100</v>
      </c>
      <c r="T17" s="234"/>
    </row>
    <row r="18" spans="1:20" ht="10.9" customHeight="1" x14ac:dyDescent="0.3">
      <c r="A18" s="112" t="s">
        <v>201</v>
      </c>
      <c r="B18" s="249">
        <f>(B10/$I10)*100</f>
        <v>46.697902097902102</v>
      </c>
      <c r="C18" s="249"/>
      <c r="D18" s="249"/>
      <c r="E18" s="249">
        <f>(E10/$I10)*100</f>
        <v>43.504895104895105</v>
      </c>
      <c r="F18" s="249"/>
      <c r="G18" s="249">
        <f>(G10/$I10)*100</f>
        <v>9.7972027972027966</v>
      </c>
      <c r="H18" s="249"/>
      <c r="I18" s="249">
        <f>(I10/$I10)*100</f>
        <v>100</v>
      </c>
      <c r="J18" s="249"/>
      <c r="K18" s="240"/>
      <c r="L18" s="249">
        <f>(L10/$S10)*100</f>
        <v>12.880855327191052</v>
      </c>
      <c r="M18" s="249"/>
      <c r="N18" s="249"/>
      <c r="O18" s="249">
        <f>(O10/$S10)*100</f>
        <v>37.883118378078727</v>
      </c>
      <c r="P18" s="249"/>
      <c r="Q18" s="249">
        <f>(Q10/$S10)*100</f>
        <v>49.236026294730216</v>
      </c>
      <c r="R18" s="249"/>
      <c r="S18" s="249">
        <f t="shared" si="0"/>
        <v>100</v>
      </c>
      <c r="T18" s="234"/>
    </row>
    <row r="19" spans="1:20" ht="10.9" customHeight="1" x14ac:dyDescent="0.3">
      <c r="A19" s="115" t="s">
        <v>202</v>
      </c>
      <c r="B19" s="250" t="s">
        <v>40</v>
      </c>
      <c r="C19" s="250"/>
      <c r="D19" s="250"/>
      <c r="E19" s="250" t="s">
        <v>40</v>
      </c>
      <c r="F19" s="250"/>
      <c r="G19" s="250" t="s">
        <v>40</v>
      </c>
      <c r="H19" s="250"/>
      <c r="I19" s="250" t="s">
        <v>40</v>
      </c>
      <c r="J19" s="251"/>
      <c r="K19" s="240"/>
      <c r="L19" s="250">
        <f t="shared" ref="L19:Q20" si="1">(L11/$S11)*100</f>
        <v>20.490094731394468</v>
      </c>
      <c r="M19" s="250"/>
      <c r="N19" s="250"/>
      <c r="O19" s="250">
        <f t="shared" si="1"/>
        <v>36.335984706459328</v>
      </c>
      <c r="P19" s="250"/>
      <c r="Q19" s="250">
        <f t="shared" si="1"/>
        <v>43.173920562146208</v>
      </c>
      <c r="R19" s="250"/>
      <c r="S19" s="250">
        <f t="shared" si="0"/>
        <v>100</v>
      </c>
      <c r="T19" s="235"/>
    </row>
    <row r="20" spans="1:20" ht="14.25" customHeight="1" x14ac:dyDescent="0.3">
      <c r="A20" s="177" t="s">
        <v>25</v>
      </c>
      <c r="B20" s="236">
        <f>(B12/$I12)*100</f>
        <v>20.136445101741902</v>
      </c>
      <c r="C20" s="237" t="s">
        <v>20</v>
      </c>
      <c r="D20" s="237"/>
      <c r="E20" s="236">
        <f>(E12/$I12)*100</f>
        <v>49.276762631007635</v>
      </c>
      <c r="F20" s="237" t="s">
        <v>20</v>
      </c>
      <c r="G20" s="236">
        <f>(G12/$I12)*100</f>
        <v>30.586792267250463</v>
      </c>
      <c r="H20" s="237" t="s">
        <v>20</v>
      </c>
      <c r="I20" s="236">
        <f>(I12/$I12)*100</f>
        <v>100</v>
      </c>
      <c r="J20" s="237" t="s">
        <v>20</v>
      </c>
      <c r="K20" s="212"/>
      <c r="L20" s="236">
        <f t="shared" si="1"/>
        <v>16.321706041748058</v>
      </c>
      <c r="M20" s="237" t="s">
        <v>20</v>
      </c>
      <c r="N20" s="237"/>
      <c r="O20" s="236">
        <f t="shared" si="1"/>
        <v>35.97905956413382</v>
      </c>
      <c r="P20" s="237" t="s">
        <v>20</v>
      </c>
      <c r="Q20" s="236">
        <f t="shared" si="1"/>
        <v>47.699234394118122</v>
      </c>
      <c r="R20" s="237" t="s">
        <v>20</v>
      </c>
      <c r="S20" s="236">
        <f t="shared" si="0"/>
        <v>100</v>
      </c>
      <c r="T20" s="237" t="s">
        <v>20</v>
      </c>
    </row>
    <row r="21" spans="1:20" ht="6" customHeight="1" x14ac:dyDescent="0.3">
      <c r="A21" s="34"/>
      <c r="B21" s="160"/>
      <c r="C21" s="238"/>
      <c r="D21" s="238"/>
      <c r="E21" s="160"/>
      <c r="F21" s="238"/>
      <c r="G21" s="160"/>
      <c r="H21" s="238"/>
      <c r="I21" s="160"/>
      <c r="J21" s="238"/>
      <c r="K21" s="212"/>
      <c r="L21" s="160"/>
      <c r="M21" s="238"/>
      <c r="N21" s="238"/>
      <c r="O21" s="160"/>
      <c r="P21" s="238"/>
      <c r="Q21" s="160"/>
      <c r="R21" s="238"/>
      <c r="S21" s="160"/>
      <c r="T21" s="238"/>
    </row>
    <row r="22" spans="1:20" ht="8.25" customHeight="1" x14ac:dyDescent="0.3">
      <c r="A22" s="39" t="s">
        <v>44</v>
      </c>
      <c r="B22" s="39"/>
      <c r="C22" s="39"/>
      <c r="D22" s="39"/>
      <c r="E22" s="39"/>
      <c r="F22" s="39"/>
      <c r="G22" s="39"/>
      <c r="H22" s="39"/>
      <c r="I22" s="39"/>
      <c r="J22" s="39"/>
      <c r="K22" s="39"/>
      <c r="L22" s="39"/>
      <c r="M22" s="39"/>
      <c r="N22" s="39"/>
      <c r="O22" s="39"/>
      <c r="P22" s="39"/>
      <c r="Q22" s="39"/>
      <c r="R22" s="39"/>
      <c r="S22" s="39"/>
      <c r="T22" s="239"/>
    </row>
    <row r="23" spans="1:20" ht="8.25" customHeight="1" x14ac:dyDescent="0.3">
      <c r="A23" s="39" t="s">
        <v>45</v>
      </c>
      <c r="B23" s="39"/>
      <c r="C23" s="39"/>
      <c r="D23" s="39"/>
      <c r="E23" s="39"/>
      <c r="F23" s="39"/>
      <c r="G23" s="39"/>
      <c r="H23" s="39"/>
      <c r="I23" s="39"/>
      <c r="J23" s="39"/>
      <c r="K23" s="39"/>
      <c r="L23" s="39"/>
      <c r="M23" s="39"/>
      <c r="N23" s="39"/>
      <c r="O23" s="39"/>
      <c r="P23" s="39"/>
      <c r="Q23" s="39"/>
      <c r="R23" s="39"/>
      <c r="S23" s="39"/>
      <c r="T23" s="239"/>
    </row>
    <row r="24" spans="1:20" ht="18" customHeight="1" x14ac:dyDescent="0.3">
      <c r="A24" s="69" t="s">
        <v>46</v>
      </c>
      <c r="B24" s="69"/>
      <c r="C24" s="69"/>
      <c r="D24" s="69"/>
      <c r="E24" s="69"/>
      <c r="F24" s="69"/>
      <c r="G24" s="69"/>
      <c r="H24" s="69"/>
      <c r="I24" s="69"/>
      <c r="J24" s="69"/>
      <c r="K24" s="69"/>
      <c r="L24" s="69"/>
      <c r="M24" s="69"/>
      <c r="N24" s="69"/>
      <c r="O24" s="69"/>
      <c r="P24" s="69"/>
      <c r="Q24" s="69"/>
      <c r="R24" s="69"/>
      <c r="S24" s="69"/>
      <c r="T24" s="41"/>
    </row>
    <row r="25" spans="1:20" ht="18" customHeight="1" x14ac:dyDescent="0.3">
      <c r="B25" s="10"/>
      <c r="C25" s="10"/>
      <c r="D25" s="10"/>
      <c r="E25" s="10"/>
      <c r="F25" s="10"/>
      <c r="G25" s="10"/>
      <c r="H25" s="10"/>
      <c r="I25" s="10"/>
      <c r="J25" s="10"/>
      <c r="K25" s="10"/>
      <c r="L25" s="10"/>
      <c r="M25" s="10"/>
      <c r="N25" s="10"/>
      <c r="O25" s="10"/>
      <c r="P25" s="10"/>
      <c r="Q25" s="10"/>
      <c r="R25" s="10"/>
      <c r="S25" s="10"/>
      <c r="T25" s="10"/>
    </row>
    <row r="26" spans="1:20" ht="18" customHeight="1" x14ac:dyDescent="0.3">
      <c r="B26" s="10"/>
      <c r="C26" s="10"/>
      <c r="D26" s="10"/>
      <c r="E26" s="10"/>
      <c r="F26" s="10"/>
      <c r="G26" s="10"/>
      <c r="H26" s="10"/>
      <c r="I26" s="10"/>
      <c r="J26" s="10"/>
      <c r="K26" s="10"/>
      <c r="L26" s="10"/>
      <c r="M26" s="10"/>
      <c r="N26" s="10"/>
      <c r="O26" s="10"/>
      <c r="P26" s="10"/>
      <c r="Q26" s="10"/>
      <c r="R26" s="10"/>
      <c r="S26" s="10"/>
      <c r="T26" s="10"/>
    </row>
    <row r="27" spans="1:20" x14ac:dyDescent="0.3">
      <c r="L27" s="10"/>
      <c r="M27" s="10"/>
      <c r="N27" s="10"/>
      <c r="O27" s="10"/>
      <c r="P27" s="10"/>
      <c r="Q27" s="10"/>
      <c r="R27" s="10"/>
      <c r="S27" s="10"/>
      <c r="T27" s="10"/>
    </row>
    <row r="28" spans="1:20" ht="24" customHeight="1" x14ac:dyDescent="0.3">
      <c r="B28" s="10"/>
      <c r="C28" s="10"/>
      <c r="D28" s="10"/>
      <c r="E28" s="10"/>
      <c r="F28" s="10"/>
      <c r="G28" s="10"/>
      <c r="H28" s="10"/>
      <c r="I28" s="10"/>
      <c r="J28" s="10"/>
      <c r="K28" s="10"/>
      <c r="L28" s="10"/>
      <c r="M28" s="10"/>
      <c r="N28" s="10"/>
      <c r="O28" s="10"/>
      <c r="P28" s="10"/>
      <c r="Q28" s="10"/>
      <c r="R28" s="10"/>
      <c r="S28" s="10"/>
      <c r="T28" s="10"/>
    </row>
    <row r="29" spans="1:20" x14ac:dyDescent="0.3">
      <c r="B29" s="10"/>
      <c r="C29" s="10"/>
      <c r="D29" s="10"/>
      <c r="E29" s="10"/>
      <c r="F29" s="10"/>
      <c r="G29" s="10"/>
      <c r="H29" s="10"/>
      <c r="I29" s="10"/>
      <c r="J29" s="10"/>
      <c r="K29" s="10"/>
      <c r="L29" s="10"/>
      <c r="M29" s="10"/>
      <c r="N29" s="10"/>
      <c r="O29" s="10"/>
      <c r="P29" s="10"/>
      <c r="Q29" s="10"/>
      <c r="R29" s="10"/>
      <c r="S29" s="10"/>
      <c r="T29" s="10"/>
    </row>
    <row r="30" spans="1:20" x14ac:dyDescent="0.3">
      <c r="B30" s="10"/>
      <c r="C30" s="10"/>
      <c r="D30" s="10"/>
      <c r="E30" s="10"/>
      <c r="F30" s="10"/>
      <c r="G30" s="10"/>
      <c r="H30" s="10"/>
      <c r="I30" s="10"/>
      <c r="J30" s="10"/>
      <c r="K30" s="10"/>
      <c r="L30" s="10"/>
      <c r="M30" s="10"/>
      <c r="N30" s="10"/>
      <c r="O30" s="10"/>
      <c r="P30" s="10"/>
      <c r="Q30" s="10"/>
      <c r="R30" s="10"/>
      <c r="S30" s="10"/>
      <c r="T30" s="10"/>
    </row>
    <row r="31" spans="1:20" ht="24.75" customHeight="1" x14ac:dyDescent="0.3">
      <c r="B31" s="36"/>
      <c r="C31" s="36"/>
      <c r="D31" s="36"/>
      <c r="E31" s="36"/>
      <c r="F31" s="36"/>
      <c r="G31" s="36"/>
      <c r="H31" s="36"/>
      <c r="I31" s="36"/>
      <c r="J31" s="36"/>
      <c r="K31" s="36"/>
    </row>
    <row r="32" spans="1:20" x14ac:dyDescent="0.3">
      <c r="B32" s="36"/>
      <c r="C32" s="36"/>
      <c r="D32" s="36"/>
      <c r="E32" s="36"/>
      <c r="F32" s="36"/>
      <c r="G32" s="36"/>
      <c r="H32" s="36"/>
      <c r="I32" s="36"/>
      <c r="J32" s="36"/>
      <c r="K32" s="36"/>
      <c r="L32" s="36"/>
      <c r="M32" s="36"/>
      <c r="N32" s="36"/>
      <c r="O32" s="36"/>
      <c r="P32" s="36"/>
      <c r="Q32" s="36"/>
      <c r="R32" s="36"/>
      <c r="S32" s="36"/>
      <c r="T32" s="36"/>
    </row>
    <row r="33" spans="2:20" x14ac:dyDescent="0.3">
      <c r="B33" s="36"/>
      <c r="C33" s="36"/>
      <c r="D33" s="36"/>
      <c r="E33" s="36"/>
      <c r="F33" s="36"/>
      <c r="G33" s="36"/>
      <c r="H33" s="36"/>
      <c r="I33" s="36"/>
      <c r="J33" s="36"/>
      <c r="K33" s="36"/>
      <c r="L33" s="36"/>
      <c r="M33" s="36"/>
      <c r="N33" s="36"/>
      <c r="O33" s="36"/>
      <c r="P33" s="36"/>
      <c r="Q33" s="36"/>
      <c r="R33" s="36"/>
      <c r="S33" s="36"/>
      <c r="T33" s="36"/>
    </row>
    <row r="36" spans="2:20" ht="12.75" customHeight="1" x14ac:dyDescent="0.3"/>
    <row r="38" spans="2:20" ht="13.5" customHeight="1" x14ac:dyDescent="0.3"/>
    <row r="39" spans="2:20" x14ac:dyDescent="0.3">
      <c r="B39" s="10"/>
      <c r="C39" s="10"/>
      <c r="D39" s="10"/>
      <c r="E39" s="10"/>
      <c r="F39" s="10"/>
      <c r="G39" s="10"/>
      <c r="H39" s="10"/>
      <c r="I39" s="10"/>
      <c r="J39" s="10"/>
      <c r="K39" s="10"/>
      <c r="L39" s="10"/>
      <c r="M39" s="10"/>
      <c r="N39" s="10"/>
      <c r="O39" s="10"/>
      <c r="P39" s="10"/>
      <c r="Q39" s="10"/>
      <c r="R39" s="10"/>
      <c r="S39" s="10"/>
      <c r="T39" s="10"/>
    </row>
    <row r="40" spans="2:20" ht="24" customHeight="1" x14ac:dyDescent="0.3">
      <c r="B40" s="10"/>
      <c r="C40" s="10"/>
      <c r="D40" s="10"/>
      <c r="E40" s="10"/>
      <c r="F40" s="10"/>
      <c r="G40" s="10"/>
      <c r="H40" s="10"/>
      <c r="I40" s="10"/>
      <c r="J40" s="10"/>
      <c r="K40" s="10"/>
      <c r="L40" s="10"/>
      <c r="M40" s="10"/>
      <c r="N40" s="10"/>
      <c r="O40" s="10"/>
      <c r="P40" s="10"/>
      <c r="Q40" s="10"/>
      <c r="R40" s="10"/>
      <c r="S40" s="10"/>
      <c r="T40" s="10"/>
    </row>
    <row r="41" spans="2:20" x14ac:dyDescent="0.3">
      <c r="B41" s="10"/>
      <c r="C41" s="10"/>
      <c r="D41" s="10"/>
      <c r="E41" s="10"/>
      <c r="F41" s="10"/>
      <c r="G41" s="10"/>
      <c r="H41" s="10"/>
      <c r="I41" s="10"/>
      <c r="J41" s="10"/>
      <c r="K41" s="10"/>
      <c r="L41" s="10"/>
      <c r="M41" s="10"/>
      <c r="N41" s="10"/>
      <c r="O41" s="10"/>
      <c r="P41" s="10"/>
      <c r="Q41" s="10"/>
      <c r="R41" s="10"/>
      <c r="S41" s="10"/>
      <c r="T41" s="10"/>
    </row>
    <row r="42" spans="2:20" x14ac:dyDescent="0.3">
      <c r="B42" s="10"/>
      <c r="C42" s="10"/>
      <c r="D42" s="10"/>
      <c r="E42" s="10"/>
      <c r="F42" s="10"/>
      <c r="G42" s="10"/>
      <c r="H42" s="10"/>
      <c r="I42" s="10"/>
      <c r="J42" s="10"/>
      <c r="K42" s="10"/>
      <c r="L42" s="10"/>
      <c r="M42" s="10"/>
      <c r="N42" s="10"/>
      <c r="O42" s="10"/>
      <c r="P42" s="10"/>
      <c r="Q42" s="10"/>
      <c r="R42" s="10"/>
      <c r="S42" s="10"/>
      <c r="T42" s="10"/>
    </row>
    <row r="43" spans="2:20" ht="24.75" customHeight="1" x14ac:dyDescent="0.3">
      <c r="B43" s="10"/>
      <c r="C43" s="10"/>
      <c r="D43" s="10"/>
      <c r="E43" s="10"/>
      <c r="F43" s="10"/>
      <c r="G43" s="10"/>
      <c r="H43" s="10"/>
      <c r="I43" s="10"/>
      <c r="J43" s="10"/>
      <c r="K43" s="10"/>
      <c r="L43" s="10"/>
      <c r="M43" s="10"/>
      <c r="N43" s="10"/>
      <c r="O43" s="10"/>
      <c r="P43" s="10"/>
      <c r="Q43" s="10"/>
      <c r="R43" s="10"/>
      <c r="S43" s="10"/>
      <c r="T43" s="10"/>
    </row>
    <row r="44" spans="2:20" x14ac:dyDescent="0.3">
      <c r="B44" s="10"/>
      <c r="C44" s="10"/>
      <c r="D44" s="10"/>
      <c r="E44" s="10"/>
      <c r="F44" s="10"/>
      <c r="G44" s="10"/>
      <c r="H44" s="10"/>
      <c r="I44" s="10"/>
      <c r="J44" s="10"/>
      <c r="K44" s="10"/>
      <c r="L44" s="10"/>
      <c r="M44" s="10"/>
      <c r="N44" s="10"/>
      <c r="O44" s="10"/>
      <c r="P44" s="10"/>
      <c r="Q44" s="10"/>
      <c r="R44" s="10"/>
      <c r="S44" s="10"/>
      <c r="T44" s="10"/>
    </row>
    <row r="46" spans="2:20" x14ac:dyDescent="0.3">
      <c r="B46" s="36"/>
      <c r="C46" s="36"/>
      <c r="D46" s="36"/>
      <c r="E46" s="36"/>
      <c r="F46" s="36"/>
      <c r="G46" s="36"/>
      <c r="H46" s="36"/>
      <c r="I46" s="36"/>
      <c r="J46" s="36"/>
      <c r="K46" s="36"/>
      <c r="L46" s="36"/>
      <c r="M46" s="36"/>
      <c r="N46" s="36"/>
      <c r="O46" s="36"/>
      <c r="P46" s="36"/>
      <c r="Q46" s="36"/>
      <c r="R46" s="36"/>
      <c r="S46" s="36"/>
      <c r="T46" s="36"/>
    </row>
    <row r="47" spans="2:20" x14ac:dyDescent="0.3">
      <c r="B47" s="36"/>
      <c r="C47" s="36"/>
      <c r="D47" s="36"/>
      <c r="E47" s="36"/>
      <c r="F47" s="36"/>
      <c r="G47" s="36"/>
      <c r="H47" s="36"/>
      <c r="I47" s="36"/>
      <c r="J47" s="36"/>
      <c r="K47" s="36"/>
      <c r="L47" s="36"/>
      <c r="M47" s="36"/>
      <c r="N47" s="36"/>
      <c r="O47" s="36"/>
      <c r="P47" s="36"/>
      <c r="Q47" s="36"/>
      <c r="R47" s="36"/>
      <c r="S47" s="36"/>
      <c r="T47" s="36"/>
    </row>
    <row r="48" spans="2:20" x14ac:dyDescent="0.3">
      <c r="B48" s="36"/>
      <c r="C48" s="36"/>
      <c r="D48" s="36"/>
      <c r="E48" s="36"/>
      <c r="F48" s="36"/>
      <c r="G48" s="36"/>
      <c r="H48" s="36"/>
      <c r="I48" s="36"/>
      <c r="J48" s="36"/>
      <c r="K48" s="36"/>
      <c r="L48" s="36"/>
      <c r="M48" s="36"/>
      <c r="N48" s="36"/>
      <c r="O48" s="36"/>
      <c r="P48" s="36"/>
      <c r="Q48" s="36"/>
      <c r="R48" s="36"/>
      <c r="S48" s="36"/>
      <c r="T48" s="36"/>
    </row>
    <row r="49" spans="2:20" x14ac:dyDescent="0.3">
      <c r="B49" s="36"/>
      <c r="C49" s="36"/>
      <c r="D49" s="36"/>
      <c r="E49" s="36"/>
      <c r="F49" s="36"/>
      <c r="G49" s="36"/>
      <c r="H49" s="36"/>
      <c r="I49" s="36"/>
      <c r="J49" s="36"/>
      <c r="K49" s="36"/>
      <c r="L49" s="36"/>
      <c r="M49" s="36"/>
      <c r="N49" s="36"/>
      <c r="O49" s="36"/>
      <c r="P49" s="36"/>
      <c r="Q49" s="36"/>
      <c r="R49" s="36"/>
      <c r="S49" s="36"/>
      <c r="T49" s="36"/>
    </row>
  </sheetData>
  <mergeCells count="67">
    <mergeCell ref="Q12:R12"/>
    <mergeCell ref="S12:T12"/>
    <mergeCell ref="A14:B14"/>
    <mergeCell ref="A22:S22"/>
    <mergeCell ref="A23:S23"/>
    <mergeCell ref="A24:S24"/>
    <mergeCell ref="B12:C12"/>
    <mergeCell ref="E12:F12"/>
    <mergeCell ref="G12:H12"/>
    <mergeCell ref="I12:J12"/>
    <mergeCell ref="L12:M12"/>
    <mergeCell ref="O12:P12"/>
    <mergeCell ref="Q10:R10"/>
    <mergeCell ref="S10:T10"/>
    <mergeCell ref="B11:C11"/>
    <mergeCell ref="E11:F11"/>
    <mergeCell ref="G11:H11"/>
    <mergeCell ref="I11:J11"/>
    <mergeCell ref="L11:M11"/>
    <mergeCell ref="O11:P11"/>
    <mergeCell ref="Q11:R11"/>
    <mergeCell ref="S11:T11"/>
    <mergeCell ref="B10:C10"/>
    <mergeCell ref="E10:F10"/>
    <mergeCell ref="G10:H10"/>
    <mergeCell ref="I10:J10"/>
    <mergeCell ref="L10:M10"/>
    <mergeCell ref="O10:P10"/>
    <mergeCell ref="S8:T8"/>
    <mergeCell ref="B9:C9"/>
    <mergeCell ref="E9:F9"/>
    <mergeCell ref="G9:H9"/>
    <mergeCell ref="I9:J9"/>
    <mergeCell ref="L9:M9"/>
    <mergeCell ref="O9:P9"/>
    <mergeCell ref="Q9:R9"/>
    <mergeCell ref="S9:T9"/>
    <mergeCell ref="O7:P7"/>
    <mergeCell ref="Q7:R7"/>
    <mergeCell ref="S7:T7"/>
    <mergeCell ref="B8:C8"/>
    <mergeCell ref="E8:F8"/>
    <mergeCell ref="G8:H8"/>
    <mergeCell ref="I8:J8"/>
    <mergeCell ref="L8:M8"/>
    <mergeCell ref="O8:P8"/>
    <mergeCell ref="Q8:R8"/>
    <mergeCell ref="G6:H6"/>
    <mergeCell ref="I6:J6"/>
    <mergeCell ref="O6:P6"/>
    <mergeCell ref="Q6:R6"/>
    <mergeCell ref="S6:T6"/>
    <mergeCell ref="B7:C7"/>
    <mergeCell ref="E7:F7"/>
    <mergeCell ref="G7:H7"/>
    <mergeCell ref="I7:J7"/>
    <mergeCell ref="L7:M7"/>
    <mergeCell ref="A1:T1"/>
    <mergeCell ref="A2:T2"/>
    <mergeCell ref="A3:S3"/>
    <mergeCell ref="B4:I4"/>
    <mergeCell ref="L4:S4"/>
    <mergeCell ref="B5:C6"/>
    <mergeCell ref="E5:G5"/>
    <mergeCell ref="L5:M6"/>
    <mergeCell ref="O5:Q5"/>
    <mergeCell ref="E6:F6"/>
  </mergeCells>
  <pageMargins left="1.05" right="1.05" top="0.5" bottom="0.25"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38CE6-1CB9-4543-95A2-82A9F84F5742}">
  <sheetPr>
    <tabColor theme="0"/>
  </sheetPr>
  <dimension ref="A1:I75"/>
  <sheetViews>
    <sheetView showGridLines="0" view="pageLayout" zoomScale="145" zoomScaleNormal="115" zoomScaleSheetLayoutView="100" zoomScalePageLayoutView="145" workbookViewId="0">
      <selection activeCell="A18" sqref="A18"/>
    </sheetView>
  </sheetViews>
  <sheetFormatPr defaultColWidth="7.109375" defaultRowHeight="8.25" x14ac:dyDescent="0.15"/>
  <cols>
    <col min="1" max="1" width="14.77734375" style="1" customWidth="1"/>
    <col min="2" max="4" width="6.5546875" style="1" customWidth="1"/>
    <col min="5" max="16384" width="7.109375" style="1"/>
  </cols>
  <sheetData>
    <row r="1" spans="1:4" ht="3.95" customHeight="1" x14ac:dyDescent="0.15">
      <c r="A1" s="3"/>
      <c r="B1" s="3"/>
      <c r="C1" s="3"/>
      <c r="D1" s="3"/>
    </row>
    <row r="2" spans="1:4" ht="26.25" customHeight="1" x14ac:dyDescent="0.15">
      <c r="A2" s="6" t="s">
        <v>240</v>
      </c>
      <c r="B2" s="6"/>
      <c r="C2" s="6"/>
      <c r="D2" s="6"/>
    </row>
    <row r="3" spans="1:4" ht="9.75" customHeight="1" x14ac:dyDescent="0.15">
      <c r="A3" s="8" t="s">
        <v>241</v>
      </c>
      <c r="B3" s="8"/>
      <c r="C3" s="8"/>
      <c r="D3" s="8"/>
    </row>
    <row r="4" spans="1:4" ht="10.7" customHeight="1" x14ac:dyDescent="0.15">
      <c r="B4" s="154" t="s">
        <v>0</v>
      </c>
      <c r="C4" s="154" t="s">
        <v>242</v>
      </c>
      <c r="D4" s="154" t="s">
        <v>243</v>
      </c>
    </row>
    <row r="5" spans="1:4" ht="10.7" customHeight="1" x14ac:dyDescent="0.15">
      <c r="A5" s="167" t="s">
        <v>231</v>
      </c>
      <c r="B5" s="252">
        <v>36</v>
      </c>
      <c r="C5" s="253">
        <v>35</v>
      </c>
      <c r="D5" s="253">
        <v>37</v>
      </c>
    </row>
    <row r="6" spans="1:4" ht="10.7" customHeight="1" x14ac:dyDescent="0.15">
      <c r="A6" s="207" t="s">
        <v>232</v>
      </c>
      <c r="B6" s="254">
        <v>45</v>
      </c>
      <c r="C6" s="254">
        <v>44</v>
      </c>
      <c r="D6" s="254">
        <v>46</v>
      </c>
    </row>
    <row r="7" spans="1:4" ht="10.7" customHeight="1" x14ac:dyDescent="0.15">
      <c r="A7" s="189" t="s">
        <v>30</v>
      </c>
      <c r="B7" s="290">
        <v>43</v>
      </c>
      <c r="C7" s="290">
        <v>43</v>
      </c>
      <c r="D7" s="290">
        <v>44</v>
      </c>
    </row>
    <row r="8" spans="1:4" ht="10.7" customHeight="1" x14ac:dyDescent="0.15">
      <c r="A8" s="189" t="s">
        <v>49</v>
      </c>
      <c r="B8" s="290">
        <v>48</v>
      </c>
      <c r="C8" s="290">
        <v>47</v>
      </c>
      <c r="D8" s="290">
        <v>48</v>
      </c>
    </row>
    <row r="9" spans="1:4" ht="10.7" customHeight="1" x14ac:dyDescent="0.15">
      <c r="A9" s="189" t="s">
        <v>50</v>
      </c>
      <c r="B9" s="290">
        <v>37</v>
      </c>
      <c r="C9" s="290">
        <v>34</v>
      </c>
      <c r="D9" s="290">
        <v>40</v>
      </c>
    </row>
    <row r="10" spans="1:4" ht="10.7" customHeight="1" x14ac:dyDescent="0.15">
      <c r="A10" s="189" t="s">
        <v>51</v>
      </c>
      <c r="B10" s="290">
        <v>39</v>
      </c>
      <c r="C10" s="290">
        <v>39</v>
      </c>
      <c r="D10" s="290">
        <v>38</v>
      </c>
    </row>
    <row r="11" spans="1:4" ht="10.7" customHeight="1" x14ac:dyDescent="0.15">
      <c r="A11" s="189" t="s">
        <v>52</v>
      </c>
      <c r="B11" s="290">
        <v>42</v>
      </c>
      <c r="C11" s="290">
        <v>41</v>
      </c>
      <c r="D11" s="290">
        <v>44</v>
      </c>
    </row>
    <row r="12" spans="1:4" ht="10.7" customHeight="1" x14ac:dyDescent="0.15">
      <c r="A12" s="189" t="s">
        <v>53</v>
      </c>
      <c r="B12" s="290">
        <v>53</v>
      </c>
      <c r="C12" s="290">
        <v>51</v>
      </c>
      <c r="D12" s="290">
        <v>54</v>
      </c>
    </row>
    <row r="13" spans="1:4" ht="10.7" customHeight="1" x14ac:dyDescent="0.15">
      <c r="A13" s="189" t="s">
        <v>54</v>
      </c>
      <c r="B13" s="290">
        <v>54</v>
      </c>
      <c r="C13" s="290">
        <v>53</v>
      </c>
      <c r="D13" s="290">
        <v>55</v>
      </c>
    </row>
    <row r="14" spans="1:4" ht="10.7" customHeight="1" x14ac:dyDescent="0.15">
      <c r="A14" s="189" t="s">
        <v>55</v>
      </c>
      <c r="B14" s="290">
        <v>49</v>
      </c>
      <c r="C14" s="290">
        <v>47</v>
      </c>
      <c r="D14" s="290">
        <v>50</v>
      </c>
    </row>
    <row r="15" spans="1:4" ht="10.7" customHeight="1" x14ac:dyDescent="0.15">
      <c r="A15" s="189" t="s">
        <v>56</v>
      </c>
      <c r="B15" s="290">
        <v>40</v>
      </c>
      <c r="C15" s="290">
        <v>39</v>
      </c>
      <c r="D15" s="290">
        <v>42</v>
      </c>
    </row>
    <row r="16" spans="1:4" ht="10.7" customHeight="1" x14ac:dyDescent="0.15">
      <c r="A16" s="189" t="s">
        <v>57</v>
      </c>
      <c r="B16" s="290">
        <v>45</v>
      </c>
      <c r="C16" s="290">
        <v>44</v>
      </c>
      <c r="D16" s="290">
        <v>46</v>
      </c>
    </row>
    <row r="17" spans="1:9" ht="10.7" customHeight="1" x14ac:dyDescent="0.15">
      <c r="A17" s="189" t="s">
        <v>58</v>
      </c>
      <c r="B17" s="290">
        <v>43</v>
      </c>
      <c r="C17" s="290">
        <v>43</v>
      </c>
      <c r="D17" s="290">
        <v>44</v>
      </c>
    </row>
    <row r="18" spans="1:9" ht="10.7" customHeight="1" x14ac:dyDescent="0.15">
      <c r="A18" s="291" t="s">
        <v>59</v>
      </c>
      <c r="B18" s="292">
        <v>38</v>
      </c>
      <c r="C18" s="292">
        <v>39</v>
      </c>
      <c r="D18" s="292">
        <v>38</v>
      </c>
    </row>
    <row r="19" spans="1:9" ht="10.7" customHeight="1" x14ac:dyDescent="0.15">
      <c r="A19" s="255" t="s">
        <v>25</v>
      </c>
      <c r="B19" s="256">
        <v>38</v>
      </c>
      <c r="C19" s="256">
        <v>36</v>
      </c>
      <c r="D19" s="256">
        <v>39</v>
      </c>
    </row>
    <row r="20" spans="1:9" ht="6" customHeight="1" x14ac:dyDescent="0.15">
      <c r="A20" s="255"/>
      <c r="B20" s="257"/>
      <c r="C20" s="257"/>
      <c r="D20" s="257"/>
    </row>
    <row r="21" spans="1:9" ht="15" customHeight="1" x14ac:dyDescent="0.15">
      <c r="A21" s="39" t="s">
        <v>60</v>
      </c>
      <c r="B21" s="258"/>
      <c r="C21" s="258"/>
      <c r="D21" s="258"/>
    </row>
    <row r="22" spans="1:9" x14ac:dyDescent="0.15">
      <c r="A22" s="39" t="s">
        <v>44</v>
      </c>
      <c r="B22" s="258"/>
      <c r="C22" s="258"/>
      <c r="D22" s="258"/>
    </row>
    <row r="23" spans="1:9" ht="8.25" customHeight="1" x14ac:dyDescent="0.15">
      <c r="A23" s="39" t="s">
        <v>45</v>
      </c>
      <c r="B23" s="39"/>
      <c r="C23" s="39"/>
      <c r="D23" s="39"/>
      <c r="E23" s="39"/>
      <c r="F23" s="39"/>
      <c r="G23" s="39"/>
      <c r="H23" s="39"/>
      <c r="I23" s="39"/>
    </row>
    <row r="24" spans="1:9" ht="18" customHeight="1" x14ac:dyDescent="0.15">
      <c r="A24" s="40" t="s">
        <v>46</v>
      </c>
      <c r="B24" s="40"/>
      <c r="C24" s="40"/>
      <c r="D24" s="40"/>
    </row>
    <row r="28" spans="1:9" ht="12.75" customHeight="1" x14ac:dyDescent="0.15"/>
    <row r="31" spans="1:9" ht="13.5" customHeight="1" x14ac:dyDescent="0.15">
      <c r="F31" s="68"/>
    </row>
    <row r="34" ht="13.5" customHeight="1" x14ac:dyDescent="0.15"/>
    <row r="57" ht="13.5" customHeight="1" x14ac:dyDescent="0.15"/>
    <row r="63" ht="12.75" customHeight="1" x14ac:dyDescent="0.15"/>
    <row r="64" ht="12.75" customHeight="1" x14ac:dyDescent="0.15"/>
    <row r="67" ht="12.75" customHeight="1" x14ac:dyDescent="0.15"/>
    <row r="69" ht="12.75" customHeight="1" x14ac:dyDescent="0.15"/>
    <row r="70" ht="12.75" customHeight="1" x14ac:dyDescent="0.15"/>
    <row r="73" ht="12.75" customHeight="1" x14ac:dyDescent="0.15"/>
    <row r="75" ht="12.75" customHeight="1" x14ac:dyDescent="0.15"/>
  </sheetData>
  <mergeCells count="6">
    <mergeCell ref="A1:D1"/>
    <mergeCell ref="A2:D2"/>
    <mergeCell ref="A3:D3"/>
    <mergeCell ref="A21:D21"/>
    <mergeCell ref="A22:D22"/>
    <mergeCell ref="A23:I23"/>
  </mergeCells>
  <pageMargins left="1.05" right="1.05" top="0.5" bottom="0.25"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Nativity</vt:lpstr>
      <vt:lpstr>Region</vt:lpstr>
      <vt:lpstr>Origin</vt:lpstr>
      <vt:lpstr>PdArrival</vt:lpstr>
      <vt:lpstr>Race&amp;Ethnicity</vt:lpstr>
      <vt:lpstr>RaceSelf-Id</vt:lpstr>
      <vt:lpstr>English</vt:lpstr>
      <vt:lpstr>Eng.DateofArr.</vt:lpstr>
      <vt:lpstr>MedianAge</vt:lpstr>
      <vt:lpstr>Generations </vt:lpstr>
      <vt:lpstr>Sex&amp;Age</vt:lpstr>
      <vt:lpstr>Age-Sex Pyramids</vt:lpstr>
      <vt:lpstr>Marital Status</vt:lpstr>
      <vt:lpstr>Births</vt:lpstr>
      <vt:lpstr>UnmarriedBirth</vt:lpstr>
      <vt:lpstr>EducAttain</vt:lpstr>
      <vt:lpstr>SchoolEnrollment</vt:lpstr>
      <vt:lpstr>Dropout</vt:lpstr>
      <vt:lpstr>CollegeEnrollment</vt:lpstr>
      <vt:lpstr>Employment Status</vt:lpstr>
      <vt:lpstr>Occupation - Nativity</vt:lpstr>
      <vt:lpstr>Occupation</vt:lpstr>
      <vt:lpstr>Det.Occupation- Nativity</vt:lpstr>
      <vt:lpstr>Det.Occupation</vt:lpstr>
      <vt:lpstr>Industry- Nativity</vt:lpstr>
      <vt:lpstr>Industry</vt:lpstr>
      <vt:lpstr>Det.Industry- Nativity</vt:lpstr>
      <vt:lpstr>Det.Industry</vt:lpstr>
      <vt:lpstr>Earnings</vt:lpstr>
      <vt:lpstr>MedEarnings</vt:lpstr>
      <vt:lpstr>FTYREarnings</vt:lpstr>
      <vt:lpstr>FTYRMedEarnings</vt:lpstr>
      <vt:lpstr>HHldIncDist</vt:lpstr>
      <vt:lpstr>MedHHInc</vt:lpstr>
      <vt:lpstr>Poverty</vt:lpstr>
      <vt:lpstr>HealthInsurance</vt:lpstr>
      <vt:lpstr>Public v Private Health</vt:lpstr>
      <vt:lpstr>Homeownership</vt:lpstr>
      <vt:lpstr>FBHomeownership</vt:lpstr>
      <vt:lpstr>HouseholdType(p)</vt:lpstr>
      <vt:lpstr>HouseholdType(hhld)</vt:lpstr>
      <vt:lpstr>FamilySize</vt:lpstr>
      <vt:lpstr>HouseholderType</vt:lpstr>
      <vt:lpstr>US Region</vt:lpstr>
      <vt:lpstr>State</vt:lpstr>
      <vt:lpstr>StatebyBirth#</vt:lpstr>
      <vt:lpstr>StatebyBirth%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Budiman</dc:creator>
  <cp:lastModifiedBy>Nathalie Budiman</cp:lastModifiedBy>
  <cp:lastPrinted>2010-05-18T19:36:46Z</cp:lastPrinted>
  <dcterms:created xsi:type="dcterms:W3CDTF">2010-05-13T18:42:15Z</dcterms:created>
  <dcterms:modified xsi:type="dcterms:W3CDTF">2020-08-12T21:25:56Z</dcterms:modified>
</cp:coreProperties>
</file>