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7\Foreign Born\"/>
    </mc:Choice>
  </mc:AlternateContent>
  <xr:revisionPtr revIDLastSave="0" documentId="13_ncr:1_{96931A74-272D-4603-94CD-2EC04F1FD863}" xr6:coauthVersionLast="36" xr6:coauthVersionMax="36" xr10:uidLastSave="{00000000-0000-0000-0000-000000000000}"/>
  <bookViews>
    <workbookView xWindow="3120" yWindow="5430" windowWidth="28185" windowHeight="20415" tabRatio="908" xr2:uid="{00000000-000D-0000-FFFF-FFFF00000000}"/>
  </bookViews>
  <sheets>
    <sheet name="English" sheetId="8" r:id="rId1"/>
    <sheet name="Eng.DateofArr." sheetId="9" r:id="rId2"/>
  </sheets>
  <calcPr calcId="191029"/>
  <customWorkbookViews>
    <customWorkbookView name="Gustavo Lopez - Personal View" guid="{37C2E896-3061-41AA-BACA-FD496874BE31}" mergeInterval="0" personalView="1" maximized="1" windowWidth="1920" windowHeight="805" tabRatio="908" activeSheetId="48" showComments="commIndAndComment"/>
    <customWorkbookView name="Jynnah Radford - Personal View" guid="{AB9B89F2-C512-4AAC-820D-19457100123B}" mergeInterval="0" personalView="1" maximized="1" windowWidth="1920" windowHeight="1014" tabRatio="9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8" l="1"/>
  <c r="E32" i="8" l="1"/>
  <c r="B32" i="8" l="1"/>
  <c r="B24" i="8"/>
  <c r="B23" i="8"/>
  <c r="S32" i="8" l="1"/>
  <c r="O23" i="8" l="1"/>
  <c r="Q23" i="8"/>
  <c r="O24" i="8"/>
  <c r="Q24" i="8"/>
  <c r="O25" i="8"/>
  <c r="Q25" i="8"/>
  <c r="O26" i="8"/>
  <c r="Q26" i="8"/>
  <c r="O27" i="8"/>
  <c r="Q27" i="8"/>
  <c r="O28" i="8"/>
  <c r="Q28" i="8"/>
  <c r="O29" i="8"/>
  <c r="Q29" i="8"/>
  <c r="O30" i="8"/>
  <c r="Q30" i="8"/>
  <c r="O31" i="8"/>
  <c r="Q31" i="8"/>
  <c r="L24" i="8"/>
  <c r="L25" i="8"/>
  <c r="L26" i="8"/>
  <c r="L27" i="8"/>
  <c r="L28" i="8"/>
  <c r="L29" i="8"/>
  <c r="L30" i="8"/>
  <c r="L31" i="8"/>
  <c r="E29" i="8"/>
  <c r="G29" i="8"/>
  <c r="E30" i="8"/>
  <c r="G30" i="8"/>
  <c r="E31" i="8"/>
  <c r="G31" i="8"/>
  <c r="B30" i="8"/>
  <c r="B31" i="8"/>
  <c r="E25" i="8"/>
  <c r="G25" i="8"/>
  <c r="B25" i="8"/>
  <c r="O20" i="9"/>
  <c r="Q20" i="9"/>
  <c r="L20" i="9"/>
  <c r="L16" i="9"/>
  <c r="O16" i="9"/>
  <c r="Q16" i="9"/>
  <c r="L17" i="9"/>
  <c r="O17" i="9"/>
  <c r="Q17" i="9"/>
  <c r="L18" i="9"/>
  <c r="O18" i="9"/>
  <c r="Q18" i="9"/>
  <c r="L19" i="9"/>
  <c r="O19" i="9"/>
  <c r="Q19" i="9"/>
  <c r="O15" i="9"/>
  <c r="Q15" i="9"/>
  <c r="L15" i="9"/>
  <c r="E20" i="9"/>
  <c r="G20" i="9"/>
  <c r="B20" i="9"/>
  <c r="B16" i="9"/>
  <c r="E16" i="9"/>
  <c r="G16" i="9"/>
  <c r="B17" i="9"/>
  <c r="E17" i="9"/>
  <c r="G17" i="9"/>
  <c r="B18" i="9"/>
  <c r="E18" i="9"/>
  <c r="G18" i="9"/>
  <c r="E15" i="9"/>
  <c r="G15" i="9"/>
  <c r="B15" i="9"/>
  <c r="L21" i="8"/>
  <c r="E27" i="8"/>
  <c r="B21" i="8"/>
  <c r="E21" i="8"/>
  <c r="G21" i="8"/>
  <c r="B22" i="8"/>
  <c r="E22" i="8"/>
  <c r="G22" i="8"/>
  <c r="I15" i="9"/>
  <c r="I30" i="8"/>
  <c r="I25" i="8"/>
  <c r="S18" i="9"/>
  <c r="S17" i="9"/>
  <c r="I17" i="9"/>
  <c r="S16" i="9"/>
  <c r="S19" i="9"/>
  <c r="S20" i="9"/>
  <c r="S15" i="9"/>
  <c r="I18" i="9"/>
  <c r="I20" i="9"/>
  <c r="I16" i="9"/>
  <c r="L22" i="8"/>
  <c r="O22" i="8"/>
  <c r="Q22" i="8"/>
  <c r="S22" i="8"/>
  <c r="L23" i="8"/>
  <c r="S23" i="8"/>
  <c r="S24" i="8"/>
  <c r="S26" i="8"/>
  <c r="S27" i="8"/>
  <c r="S28" i="8"/>
  <c r="S29" i="8"/>
  <c r="L32" i="8"/>
  <c r="O32" i="8"/>
  <c r="Q32" i="8"/>
  <c r="O21" i="8"/>
  <c r="Q21" i="8"/>
  <c r="S21" i="8"/>
  <c r="I22" i="8"/>
  <c r="E23" i="8"/>
  <c r="G23" i="8"/>
  <c r="I23" i="8"/>
  <c r="E24" i="8"/>
  <c r="G24" i="8"/>
  <c r="I24" i="8"/>
  <c r="B26" i="8"/>
  <c r="E26" i="8"/>
  <c r="G26" i="8"/>
  <c r="I26" i="8"/>
  <c r="B27" i="8"/>
  <c r="G27" i="8"/>
  <c r="I27" i="8"/>
  <c r="B28" i="8"/>
  <c r="E28" i="8"/>
  <c r="G28" i="8"/>
  <c r="I28" i="8"/>
  <c r="B29" i="8"/>
  <c r="I29" i="8"/>
  <c r="I31" i="8"/>
  <c r="I32" i="8"/>
  <c r="I21" i="8"/>
</calcChain>
</file>

<file path=xl/sharedStrings.xml><?xml version="1.0" encoding="utf-8"?>
<sst xmlns="http://schemas.openxmlformats.org/spreadsheetml/2006/main" count="114" uniqueCount="38">
  <si>
    <t>Total</t>
  </si>
  <si>
    <t>Middle East</t>
  </si>
  <si>
    <t>Mexico</t>
  </si>
  <si>
    <t>Central America</t>
  </si>
  <si>
    <t>Caribbean</t>
  </si>
  <si>
    <t>South America</t>
  </si>
  <si>
    <t>South and East Asia</t>
  </si>
  <si>
    <t>All other</t>
  </si>
  <si>
    <t>All</t>
  </si>
  <si>
    <t>All foreign born</t>
  </si>
  <si>
    <t>---</t>
  </si>
  <si>
    <t>PERCENT DISTRIBUTION</t>
  </si>
  <si>
    <t>Only English 
spoken at home</t>
  </si>
  <si>
    <t>YOUNGER THAN 18</t>
  </si>
  <si>
    <t>18 AND OLDER</t>
  </si>
  <si>
    <t>Sub-Saharan Africa</t>
  </si>
  <si>
    <t>Europe/Canada</t>
  </si>
  <si>
    <t>0 to 5 years</t>
  </si>
  <si>
    <t>6 to 10 years</t>
  </si>
  <si>
    <t>11 to 15 years</t>
  </si>
  <si>
    <t>16 to 20 years</t>
  </si>
  <si>
    <t>Over 20 years</t>
  </si>
  <si>
    <t>All U.S. born</t>
  </si>
  <si>
    <t>Years in the U.S.</t>
  </si>
  <si>
    <t>%</t>
  </si>
  <si>
    <t>PEW RESEARCH CENTER</t>
  </si>
  <si>
    <t xml:space="preserve">Note: Middle East consists of Afghanistan, Iran, Iraq, Israel/Palestine, Jordan, Kuwait, Lebanon, Saudi Arabia, Syria, Turkey, Yemen, Algeria, Egypt, Morocco and Sudan. </t>
  </si>
  <si>
    <t>LANGUAGE OTHER THAN ONLY ENGLISH AT HOME</t>
  </si>
  <si>
    <t>LANGUAGE OTHER THAN 
ONLY ENGLISH AT HOME</t>
  </si>
  <si>
    <t>English 
spoken 
very well</t>
  </si>
  <si>
    <t>English 
spoken less 
than very well</t>
  </si>
  <si>
    <t>English 
spoken less
 than very well</t>
  </si>
  <si>
    <t>"Statistical Portrait of the Foreign-Born Population in the United States, 2017"</t>
  </si>
  <si>
    <t>Source: Pew Research Center tabulations of 2017 American Community Survey (1% IPUMS).</t>
  </si>
  <si>
    <t>Language spoken at home and English-speaking ability, by age, nativity and region of birth: 2017</t>
  </si>
  <si>
    <t>Universe: 2017 resident population ages 5 and older</t>
  </si>
  <si>
    <t xml:space="preserve">Language spoken at home and English-speaking ability among foreign born, by years in the U.S. and age: 2017 </t>
  </si>
  <si>
    <t>Universe: 2017 foreign-born resident population ages 5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</si>
</sst>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73" formatCode="#,##0.000"/>
  </numFmts>
  <fonts count="28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10"/>
      <name val="Franklin Gothic Demi"/>
      <family val="2"/>
      <scheme val="major"/>
    </font>
    <font>
      <b/>
      <sz val="5.5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b/>
      <sz val="5.5"/>
      <color theme="6" tint="-0.249977111117893"/>
      <name val="Franklin Gothic Book"/>
      <family val="2"/>
      <scheme val="minor"/>
    </font>
    <font>
      <sz val="5"/>
      <color theme="1" tint="0.34998626667073579"/>
      <name val="Franklin Gothic Demi"/>
      <family val="2"/>
      <scheme val="major"/>
    </font>
    <font>
      <sz val="5.5"/>
      <color theme="1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dotted">
        <color theme="0" tint="-0.34998626667073579"/>
      </top>
      <bottom style="thin">
        <color theme="0" tint="-0.24994659260841701"/>
      </bottom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0" fillId="0" borderId="0"/>
  </cellStyleXfs>
  <cellXfs count="128">
    <xf numFmtId="0" fontId="0" fillId="0" borderId="0" xfId="0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3" fontId="12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3" fillId="0" borderId="0" xfId="0" quotePrefix="1" applyNumberFormat="1" applyFont="1" applyBorder="1" applyAlignment="1">
      <alignment horizontal="right" vertical="center" wrapText="1"/>
    </xf>
    <xf numFmtId="3" fontId="13" fillId="0" borderId="0" xfId="2" applyNumberFormat="1" applyFont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73" fontId="12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164" fontId="22" fillId="0" borderId="11" xfId="2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164" fontId="22" fillId="0" borderId="12" xfId="2" applyNumberFormat="1" applyFont="1" applyBorder="1" applyAlignment="1">
      <alignment horizontal="right" vertical="center" wrapText="1"/>
    </xf>
    <xf numFmtId="165" fontId="22" fillId="0" borderId="12" xfId="2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 indent="1"/>
    </xf>
    <xf numFmtId="164" fontId="17" fillId="0" borderId="12" xfId="2" applyNumberFormat="1" applyFont="1" applyBorder="1" applyAlignment="1">
      <alignment horizontal="right" vertical="center" wrapText="1"/>
    </xf>
    <xf numFmtId="165" fontId="17" fillId="0" borderId="12" xfId="2" applyNumberFormat="1" applyFont="1" applyBorder="1" applyAlignment="1">
      <alignment horizontal="right" vertical="center" wrapText="1"/>
    </xf>
    <xf numFmtId="164" fontId="17" fillId="0" borderId="13" xfId="2" applyNumberFormat="1" applyFont="1" applyBorder="1" applyAlignment="1">
      <alignment horizontal="right" vertical="center" wrapText="1"/>
    </xf>
    <xf numFmtId="165" fontId="17" fillId="0" borderId="13" xfId="2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 indent="1"/>
    </xf>
    <xf numFmtId="3" fontId="17" fillId="0" borderId="6" xfId="2" applyNumberFormat="1" applyFont="1" applyFill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164" fontId="12" fillId="0" borderId="3" xfId="2" applyNumberFormat="1" applyFont="1" applyFill="1" applyBorder="1" applyAlignment="1">
      <alignment horizontal="right" vertical="center" wrapText="1"/>
    </xf>
    <xf numFmtId="164" fontId="17" fillId="0" borderId="0" xfId="2" applyNumberFormat="1" applyFont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22" fillId="0" borderId="11" xfId="2" applyNumberFormat="1" applyFont="1" applyBorder="1" applyAlignment="1">
      <alignment horizontal="left" vertical="center" wrapText="1"/>
    </xf>
    <xf numFmtId="165" fontId="17" fillId="0" borderId="0" xfId="2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65" fontId="17" fillId="0" borderId="4" xfId="2" applyNumberFormat="1" applyFont="1" applyBorder="1" applyAlignment="1">
      <alignment horizontal="right" vertical="center" wrapText="1"/>
    </xf>
    <xf numFmtId="165" fontId="17" fillId="0" borderId="5" xfId="2" applyNumberFormat="1" applyFont="1" applyBorder="1" applyAlignment="1">
      <alignment horizontal="right" vertical="center" wrapText="1"/>
    </xf>
    <xf numFmtId="165" fontId="17" fillId="0" borderId="7" xfId="2" applyNumberFormat="1" applyFont="1" applyBorder="1" applyAlignment="1">
      <alignment horizontal="right" vertical="center" wrapText="1"/>
    </xf>
    <xf numFmtId="165" fontId="12" fillId="0" borderId="10" xfId="2" applyNumberFormat="1" applyFont="1" applyBorder="1" applyAlignment="1">
      <alignment horizontal="right" vertical="center" wrapText="1"/>
    </xf>
    <xf numFmtId="165" fontId="12" fillId="0" borderId="0" xfId="2" applyNumberFormat="1" applyFont="1" applyBorder="1" applyAlignment="1">
      <alignment horizontal="right" vertical="center" wrapText="1"/>
    </xf>
    <xf numFmtId="3" fontId="17" fillId="0" borderId="4" xfId="2" applyNumberFormat="1" applyFont="1" applyBorder="1" applyAlignment="1">
      <alignment horizontal="right" vertical="center" wrapText="1"/>
    </xf>
    <xf numFmtId="3" fontId="17" fillId="0" borderId="5" xfId="0" quotePrefix="1" applyNumberFormat="1" applyFont="1" applyBorder="1" applyAlignment="1">
      <alignment horizontal="right" vertical="center" wrapText="1"/>
    </xf>
    <xf numFmtId="3" fontId="17" fillId="0" borderId="7" xfId="0" quotePrefix="1" applyNumberFormat="1" applyFont="1" applyBorder="1" applyAlignment="1">
      <alignment horizontal="right" vertical="center" wrapText="1"/>
    </xf>
    <xf numFmtId="165" fontId="17" fillId="0" borderId="4" xfId="2" applyNumberFormat="1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164" fontId="12" fillId="0" borderId="3" xfId="2" applyNumberFormat="1" applyFont="1" applyFill="1" applyBorder="1" applyAlignment="1">
      <alignment horizontal="left" vertical="center" wrapText="1"/>
    </xf>
    <xf numFmtId="165" fontId="12" fillId="0" borderId="10" xfId="2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165" fontId="12" fillId="0" borderId="0" xfId="2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horizontal="right" wrapText="1"/>
    </xf>
    <xf numFmtId="49" fontId="12" fillId="0" borderId="0" xfId="0" applyNumberFormat="1" applyFont="1" applyBorder="1" applyAlignment="1">
      <alignment horizontal="right" wrapText="1"/>
    </xf>
    <xf numFmtId="0" fontId="25" fillId="0" borderId="1" xfId="0" applyFont="1" applyFill="1" applyBorder="1" applyAlignment="1">
      <alignment horizontal="center" wrapText="1"/>
    </xf>
    <xf numFmtId="0" fontId="20" fillId="0" borderId="8" xfId="0" applyFont="1" applyBorder="1" applyAlignment="1">
      <alignment vertical="center" wrapText="1"/>
    </xf>
    <xf numFmtId="3" fontId="17" fillId="0" borderId="5" xfId="2" applyNumberFormat="1" applyFont="1" applyBorder="1" applyAlignment="1">
      <alignment horizontal="right" vertical="center" wrapText="1"/>
    </xf>
    <xf numFmtId="3" fontId="17" fillId="0" borderId="7" xfId="2" applyNumberFormat="1" applyFont="1" applyBorder="1" applyAlignment="1">
      <alignment horizontal="right" vertical="center" wrapText="1"/>
    </xf>
    <xf numFmtId="3" fontId="22" fillId="0" borderId="4" xfId="2" applyNumberFormat="1" applyFont="1" applyBorder="1" applyAlignment="1">
      <alignment horizontal="right" vertical="center" wrapText="1"/>
    </xf>
    <xf numFmtId="3" fontId="22" fillId="0" borderId="5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3" fontId="12" fillId="0" borderId="10" xfId="2" applyNumberFormat="1" applyFont="1" applyBorder="1" applyAlignment="1">
      <alignment horizontal="right" vertical="center" wrapText="1"/>
    </xf>
    <xf numFmtId="0" fontId="20" fillId="0" borderId="9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25" fillId="0" borderId="1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left" vertical="center" wrapText="1"/>
    </xf>
    <xf numFmtId="3" fontId="17" fillId="0" borderId="5" xfId="2" applyNumberFormat="1" applyFont="1" applyBorder="1" applyAlignment="1">
      <alignment horizontal="right" vertical="center" wrapText="1"/>
    </xf>
    <xf numFmtId="3" fontId="17" fillId="0" borderId="14" xfId="2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22" fillId="0" borderId="4" xfId="2" applyNumberFormat="1" applyFont="1" applyBorder="1" applyAlignment="1">
      <alignment horizontal="right" vertical="center" wrapText="1"/>
    </xf>
    <xf numFmtId="3" fontId="22" fillId="0" borderId="5" xfId="2" applyNumberFormat="1" applyFont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wrapText="1"/>
    </xf>
    <xf numFmtId="3" fontId="12" fillId="0" borderId="3" xfId="2" applyNumberFormat="1" applyFont="1" applyFill="1" applyBorder="1" applyAlignment="1">
      <alignment horizontal="right" vertical="center" wrapText="1"/>
    </xf>
    <xf numFmtId="49" fontId="12" fillId="0" borderId="3" xfId="0" applyNumberFormat="1" applyFont="1" applyBorder="1" applyAlignment="1">
      <alignment horizontal="right" wrapText="1"/>
    </xf>
    <xf numFmtId="49" fontId="12" fillId="0" borderId="0" xfId="0" applyNumberFormat="1" applyFont="1" applyBorder="1" applyAlignment="1">
      <alignment horizontal="right" wrapText="1"/>
    </xf>
    <xf numFmtId="49" fontId="12" fillId="0" borderId="3" xfId="0" applyNumberFormat="1" applyFont="1" applyFill="1" applyBorder="1" applyAlignment="1">
      <alignment horizontal="right" wrapText="1"/>
    </xf>
    <xf numFmtId="3" fontId="17" fillId="0" borderId="1" xfId="2" applyNumberFormat="1" applyFont="1" applyBorder="1" applyAlignment="1">
      <alignment horizontal="right" vertical="center" wrapText="1"/>
    </xf>
    <xf numFmtId="3" fontId="17" fillId="0" borderId="14" xfId="2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wrapText="1"/>
    </xf>
    <xf numFmtId="3" fontId="17" fillId="0" borderId="4" xfId="2" applyNumberFormat="1" applyFont="1" applyBorder="1" applyAlignment="1">
      <alignment horizontal="right" vertical="center" wrapText="1"/>
    </xf>
    <xf numFmtId="3" fontId="17" fillId="0" borderId="5" xfId="0" quotePrefix="1" applyNumberFormat="1" applyFont="1" applyBorder="1" applyAlignment="1">
      <alignment horizontal="right" vertical="center" wrapText="1"/>
    </xf>
    <xf numFmtId="3" fontId="17" fillId="0" borderId="7" xfId="0" quotePrefix="1" applyNumberFormat="1" applyFont="1" applyBorder="1" applyAlignment="1">
      <alignment horizontal="right" vertical="center" wrapText="1"/>
    </xf>
    <xf numFmtId="3" fontId="12" fillId="0" borderId="10" xfId="2" applyNumberFormat="1" applyFont="1" applyBorder="1" applyAlignment="1">
      <alignment horizontal="right" vertical="center" wrapText="1"/>
    </xf>
    <xf numFmtId="165" fontId="17" fillId="0" borderId="7" xfId="2" applyNumberFormat="1" applyFont="1" applyBorder="1" applyAlignment="1">
      <alignment horizontal="right" vertical="center" wrapText="1"/>
    </xf>
    <xf numFmtId="3" fontId="17" fillId="0" borderId="7" xfId="2" applyNumberFormat="1" applyFont="1" applyBorder="1" applyAlignment="1">
      <alignment horizontal="righ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theme="0"/>
  </sheetPr>
  <dimension ref="A1:T94"/>
  <sheetViews>
    <sheetView showGridLines="0" tabSelected="1" view="pageLayout" topLeftCell="A31" zoomScale="160" zoomScaleNormal="100" zoomScaleSheetLayoutView="100" zoomScalePageLayoutView="160" workbookViewId="0">
      <selection activeCell="Q6" sqref="Q6:R6"/>
    </sheetView>
  </sheetViews>
  <sheetFormatPr defaultColWidth="9.1328125" defaultRowHeight="7.9" x14ac:dyDescent="0.35"/>
  <cols>
    <col min="1" max="1" width="11.86328125" style="15" customWidth="1"/>
    <col min="2" max="2" width="5.1328125" style="15" customWidth="1"/>
    <col min="3" max="3" width="1.1328125" style="31" customWidth="1"/>
    <col min="4" max="4" width="2.265625" style="96" customWidth="1"/>
    <col min="5" max="5" width="5.1328125" style="15" customWidth="1"/>
    <col min="6" max="6" width="1.1328125" style="31" customWidth="1"/>
    <col min="7" max="7" width="7.3984375" style="15" customWidth="1"/>
    <col min="8" max="8" width="1.1328125" style="31" customWidth="1"/>
    <col min="9" max="9" width="7.3984375" style="15" customWidth="1"/>
    <col min="10" max="10" width="1.1328125" style="31" customWidth="1"/>
    <col min="11" max="11" width="2.1328125" style="31" customWidth="1"/>
    <col min="12" max="12" width="5.3984375" style="15" customWidth="1"/>
    <col min="13" max="13" width="1.1328125" style="31" customWidth="1"/>
    <col min="14" max="14" width="2.265625" style="96" customWidth="1"/>
    <col min="15" max="15" width="5.1328125" style="15" customWidth="1"/>
    <col min="16" max="16" width="1.1328125" style="31" customWidth="1"/>
    <col min="17" max="17" width="7.3984375" style="15" customWidth="1"/>
    <col min="18" max="18" width="1.1328125" style="31" customWidth="1"/>
    <col min="19" max="19" width="7.3984375" style="15" customWidth="1"/>
    <col min="20" max="20" width="1.1328125" style="79" customWidth="1"/>
    <col min="21" max="16384" width="9.1328125" style="15"/>
  </cols>
  <sheetData>
    <row r="1" spans="1:20" ht="3.9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78"/>
    </row>
    <row r="2" spans="1:20" ht="12.75" customHeight="1" x14ac:dyDescent="0.35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20" ht="9.75" customHeight="1" x14ac:dyDescent="0.35">
      <c r="A3" s="101" t="s">
        <v>35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0" s="1" customFormat="1" ht="11.25" customHeight="1" x14ac:dyDescent="0.3">
      <c r="A4" s="3"/>
      <c r="B4" s="107" t="s">
        <v>13</v>
      </c>
      <c r="C4" s="107"/>
      <c r="D4" s="107"/>
      <c r="E4" s="107"/>
      <c r="F4" s="107"/>
      <c r="G4" s="107"/>
      <c r="H4" s="107"/>
      <c r="I4" s="107"/>
      <c r="J4" s="85"/>
      <c r="K4" s="85"/>
      <c r="L4" s="107" t="s">
        <v>14</v>
      </c>
      <c r="M4" s="107"/>
      <c r="N4" s="107"/>
      <c r="O4" s="107"/>
      <c r="P4" s="107"/>
      <c r="Q4" s="107"/>
      <c r="R4" s="107"/>
      <c r="S4" s="107"/>
    </row>
    <row r="5" spans="1:20" ht="18.75" customHeight="1" x14ac:dyDescent="0.3">
      <c r="A5" s="14"/>
      <c r="B5" s="116" t="s">
        <v>12</v>
      </c>
      <c r="C5" s="116"/>
      <c r="D5" s="88"/>
      <c r="E5" s="111" t="s">
        <v>27</v>
      </c>
      <c r="F5" s="111"/>
      <c r="G5" s="111"/>
      <c r="H5" s="60"/>
      <c r="I5" s="19"/>
      <c r="J5" s="24"/>
      <c r="K5" s="29"/>
      <c r="L5" s="116" t="s">
        <v>12</v>
      </c>
      <c r="M5" s="116"/>
      <c r="N5" s="82"/>
      <c r="O5" s="111" t="s">
        <v>27</v>
      </c>
      <c r="P5" s="111"/>
      <c r="Q5" s="111"/>
      <c r="R5" s="60"/>
      <c r="S5" s="19"/>
    </row>
    <row r="6" spans="1:20" ht="27" customHeight="1" x14ac:dyDescent="0.3">
      <c r="B6" s="117"/>
      <c r="C6" s="117"/>
      <c r="D6" s="89"/>
      <c r="E6" s="118" t="s">
        <v>29</v>
      </c>
      <c r="F6" s="118"/>
      <c r="G6" s="114" t="s">
        <v>30</v>
      </c>
      <c r="H6" s="114"/>
      <c r="I6" s="117" t="s">
        <v>0</v>
      </c>
      <c r="J6" s="117"/>
      <c r="K6" s="28"/>
      <c r="L6" s="117"/>
      <c r="M6" s="117"/>
      <c r="N6" s="82"/>
      <c r="O6" s="121" t="s">
        <v>29</v>
      </c>
      <c r="P6" s="121"/>
      <c r="Q6" s="105" t="s">
        <v>30</v>
      </c>
      <c r="R6" s="105"/>
      <c r="S6" s="106" t="s">
        <v>0</v>
      </c>
      <c r="T6" s="106"/>
    </row>
    <row r="7" spans="1:20" ht="14.25" customHeight="1" x14ac:dyDescent="0.35">
      <c r="A7" s="37" t="s">
        <v>22</v>
      </c>
      <c r="B7" s="112">
        <v>41300975</v>
      </c>
      <c r="C7" s="112">
        <v>41300975</v>
      </c>
      <c r="D7" s="94"/>
      <c r="E7" s="112">
        <v>8620820</v>
      </c>
      <c r="F7" s="112">
        <v>8620820</v>
      </c>
      <c r="G7" s="112">
        <v>1662308</v>
      </c>
      <c r="H7" s="112">
        <v>1662308</v>
      </c>
      <c r="I7" s="112">
        <v>51584103</v>
      </c>
      <c r="J7" s="112">
        <v>51584103</v>
      </c>
      <c r="K7" s="41"/>
      <c r="L7" s="112">
        <v>191036790</v>
      </c>
      <c r="M7" s="112">
        <v>191036790</v>
      </c>
      <c r="N7" s="94"/>
      <c r="O7" s="112">
        <v>16185625.999999991</v>
      </c>
      <c r="P7" s="112">
        <v>16185625.999999991</v>
      </c>
      <c r="Q7" s="112">
        <v>3105926</v>
      </c>
      <c r="R7" s="112">
        <v>3105926</v>
      </c>
      <c r="S7" s="112">
        <v>210328342</v>
      </c>
      <c r="T7" s="112">
        <v>210328342</v>
      </c>
    </row>
    <row r="8" spans="1:20" ht="14.25" customHeight="1" x14ac:dyDescent="0.35">
      <c r="A8" s="52" t="s">
        <v>9</v>
      </c>
      <c r="B8" s="113">
        <v>441897</v>
      </c>
      <c r="C8" s="113">
        <v>441897</v>
      </c>
      <c r="D8" s="95"/>
      <c r="E8" s="113">
        <v>1105570</v>
      </c>
      <c r="F8" s="113">
        <v>1105570</v>
      </c>
      <c r="G8" s="113">
        <v>711634</v>
      </c>
      <c r="H8" s="113">
        <v>711634</v>
      </c>
      <c r="I8" s="113">
        <v>2259101</v>
      </c>
      <c r="J8" s="113">
        <v>2259101</v>
      </c>
      <c r="K8" s="41"/>
      <c r="L8" s="113">
        <v>6756865</v>
      </c>
      <c r="M8" s="113">
        <v>6756865</v>
      </c>
      <c r="N8" s="94"/>
      <c r="O8" s="113">
        <v>14704318</v>
      </c>
      <c r="P8" s="113">
        <v>14704318</v>
      </c>
      <c r="Q8" s="113">
        <v>20365755</v>
      </c>
      <c r="R8" s="113">
        <v>20365755</v>
      </c>
      <c r="S8" s="113">
        <v>41826938</v>
      </c>
      <c r="T8" s="113">
        <v>41826938</v>
      </c>
    </row>
    <row r="9" spans="1:20" ht="14.25" customHeight="1" x14ac:dyDescent="0.35">
      <c r="A9" s="38" t="s">
        <v>2</v>
      </c>
      <c r="B9" s="109">
        <v>11755</v>
      </c>
      <c r="C9" s="109">
        <v>11755</v>
      </c>
      <c r="D9" s="92"/>
      <c r="E9" s="109">
        <v>269960</v>
      </c>
      <c r="F9" s="109">
        <v>269960</v>
      </c>
      <c r="G9" s="109">
        <v>144613</v>
      </c>
      <c r="H9" s="109">
        <v>144613</v>
      </c>
      <c r="I9" s="109">
        <v>426328</v>
      </c>
      <c r="J9" s="109">
        <v>426328</v>
      </c>
      <c r="K9" s="40"/>
      <c r="L9" s="109">
        <v>460232</v>
      </c>
      <c r="M9" s="109">
        <v>460232</v>
      </c>
      <c r="N9" s="92"/>
      <c r="O9" s="109">
        <v>2978535</v>
      </c>
      <c r="P9" s="109">
        <v>2978535</v>
      </c>
      <c r="Q9" s="109">
        <v>7319866</v>
      </c>
      <c r="R9" s="109">
        <v>7319866</v>
      </c>
      <c r="S9" s="109">
        <v>10758632.999999991</v>
      </c>
      <c r="T9" s="109">
        <v>10758632.999999991</v>
      </c>
    </row>
    <row r="10" spans="1:20" ht="14.25" customHeight="1" x14ac:dyDescent="0.35">
      <c r="A10" s="38" t="s">
        <v>6</v>
      </c>
      <c r="B10" s="109">
        <v>163428</v>
      </c>
      <c r="C10" s="109">
        <v>163428</v>
      </c>
      <c r="D10" s="92"/>
      <c r="E10" s="109">
        <v>293424</v>
      </c>
      <c r="F10" s="109">
        <v>293424</v>
      </c>
      <c r="G10" s="109">
        <v>168938</v>
      </c>
      <c r="H10" s="109">
        <v>168938</v>
      </c>
      <c r="I10" s="109">
        <v>625790</v>
      </c>
      <c r="J10" s="109">
        <v>625790</v>
      </c>
      <c r="K10" s="40"/>
      <c r="L10" s="109">
        <v>1334734</v>
      </c>
      <c r="M10" s="109">
        <v>1334734</v>
      </c>
      <c r="N10" s="92"/>
      <c r="O10" s="109">
        <v>4971470</v>
      </c>
      <c r="P10" s="109">
        <v>4971470</v>
      </c>
      <c r="Q10" s="109">
        <v>5152936</v>
      </c>
      <c r="R10" s="109">
        <v>5152936</v>
      </c>
      <c r="S10" s="109">
        <v>11459140</v>
      </c>
      <c r="T10" s="109">
        <v>11459140</v>
      </c>
    </row>
    <row r="11" spans="1:20" s="23" customFormat="1" ht="14.25" customHeight="1" x14ac:dyDescent="0.35">
      <c r="A11" s="38" t="s">
        <v>16</v>
      </c>
      <c r="B11" s="109">
        <v>89581</v>
      </c>
      <c r="C11" s="109">
        <v>89581</v>
      </c>
      <c r="D11" s="92"/>
      <c r="E11" s="109">
        <v>104470</v>
      </c>
      <c r="F11" s="109">
        <v>104470</v>
      </c>
      <c r="G11" s="109">
        <v>38117</v>
      </c>
      <c r="H11" s="109">
        <v>38117</v>
      </c>
      <c r="I11" s="109">
        <v>232168</v>
      </c>
      <c r="J11" s="109">
        <v>232168</v>
      </c>
      <c r="K11" s="40"/>
      <c r="L11" s="109">
        <v>2282027</v>
      </c>
      <c r="M11" s="109">
        <v>2282027</v>
      </c>
      <c r="N11" s="92"/>
      <c r="O11" s="109">
        <v>1996029</v>
      </c>
      <c r="P11" s="109">
        <v>1996029</v>
      </c>
      <c r="Q11" s="109">
        <v>1307596</v>
      </c>
      <c r="R11" s="109">
        <v>1307596</v>
      </c>
      <c r="S11" s="109">
        <v>5585652</v>
      </c>
      <c r="T11" s="109">
        <v>5585652</v>
      </c>
    </row>
    <row r="12" spans="1:20" ht="14.25" customHeight="1" x14ac:dyDescent="0.35">
      <c r="A12" s="38" t="s">
        <v>4</v>
      </c>
      <c r="B12" s="109">
        <v>47532</v>
      </c>
      <c r="C12" s="109">
        <v>47532</v>
      </c>
      <c r="D12" s="92"/>
      <c r="E12" s="109">
        <v>114431</v>
      </c>
      <c r="F12" s="109">
        <v>114431</v>
      </c>
      <c r="G12" s="109">
        <v>80597</v>
      </c>
      <c r="H12" s="109">
        <v>80597</v>
      </c>
      <c r="I12" s="109">
        <v>242560</v>
      </c>
      <c r="J12" s="109">
        <v>242560</v>
      </c>
      <c r="K12" s="40"/>
      <c r="L12" s="109">
        <v>1270374</v>
      </c>
      <c r="M12" s="109">
        <v>1270374</v>
      </c>
      <c r="N12" s="92"/>
      <c r="O12" s="109">
        <v>1024917</v>
      </c>
      <c r="P12" s="109">
        <v>1024917</v>
      </c>
      <c r="Q12" s="109">
        <v>1845827</v>
      </c>
      <c r="R12" s="109">
        <v>1845827</v>
      </c>
      <c r="S12" s="109">
        <v>4141118</v>
      </c>
      <c r="T12" s="109">
        <v>4141118</v>
      </c>
    </row>
    <row r="13" spans="1:20" ht="14.25" customHeight="1" x14ac:dyDescent="0.35">
      <c r="A13" s="38" t="s">
        <v>3</v>
      </c>
      <c r="B13" s="109">
        <v>27348</v>
      </c>
      <c r="C13" s="109">
        <v>27348</v>
      </c>
      <c r="D13" s="92"/>
      <c r="E13" s="109">
        <v>87135</v>
      </c>
      <c r="F13" s="109">
        <v>87135</v>
      </c>
      <c r="G13" s="109">
        <v>121087</v>
      </c>
      <c r="H13" s="109">
        <v>121087</v>
      </c>
      <c r="I13" s="109">
        <v>235570</v>
      </c>
      <c r="J13" s="109">
        <v>235570</v>
      </c>
      <c r="K13" s="40"/>
      <c r="L13" s="109">
        <v>199551</v>
      </c>
      <c r="M13" s="109">
        <v>199551</v>
      </c>
      <c r="N13" s="92"/>
      <c r="O13" s="109">
        <v>873223</v>
      </c>
      <c r="P13" s="109">
        <v>873223</v>
      </c>
      <c r="Q13" s="109">
        <v>2167997</v>
      </c>
      <c r="R13" s="109">
        <v>2167997</v>
      </c>
      <c r="S13" s="109">
        <v>3240771</v>
      </c>
      <c r="T13" s="109">
        <v>3240771</v>
      </c>
    </row>
    <row r="14" spans="1:20" ht="14.25" customHeight="1" x14ac:dyDescent="0.35">
      <c r="A14" s="38" t="s">
        <v>5</v>
      </c>
      <c r="B14" s="109">
        <v>14254</v>
      </c>
      <c r="C14" s="109">
        <v>14254</v>
      </c>
      <c r="D14" s="92"/>
      <c r="E14" s="109">
        <v>83416</v>
      </c>
      <c r="F14" s="109">
        <v>83416</v>
      </c>
      <c r="G14" s="109">
        <v>59801</v>
      </c>
      <c r="H14" s="109">
        <v>59801</v>
      </c>
      <c r="I14" s="109">
        <v>157471</v>
      </c>
      <c r="J14" s="109">
        <v>157471</v>
      </c>
      <c r="K14" s="40"/>
      <c r="L14" s="109">
        <v>455209</v>
      </c>
      <c r="M14" s="109">
        <v>455209</v>
      </c>
      <c r="N14" s="92"/>
      <c r="O14" s="109">
        <v>1174280</v>
      </c>
      <c r="P14" s="109">
        <v>1174280</v>
      </c>
      <c r="Q14" s="109">
        <v>1408943</v>
      </c>
      <c r="R14" s="109">
        <v>1408943</v>
      </c>
      <c r="S14" s="109">
        <v>3038432</v>
      </c>
      <c r="T14" s="109">
        <v>3038432</v>
      </c>
    </row>
    <row r="15" spans="1:20" ht="14.25" customHeight="1" x14ac:dyDescent="0.35">
      <c r="A15" s="38" t="s">
        <v>1</v>
      </c>
      <c r="B15" s="109">
        <v>13364</v>
      </c>
      <c r="C15" s="109">
        <v>13364</v>
      </c>
      <c r="D15" s="92"/>
      <c r="E15" s="109">
        <v>77822</v>
      </c>
      <c r="F15" s="109">
        <v>77822</v>
      </c>
      <c r="G15" s="109">
        <v>49002</v>
      </c>
      <c r="H15" s="109">
        <v>49002</v>
      </c>
      <c r="I15" s="109">
        <v>140188</v>
      </c>
      <c r="J15" s="109">
        <v>140188</v>
      </c>
      <c r="K15" s="40"/>
      <c r="L15" s="109">
        <v>208703</v>
      </c>
      <c r="M15" s="109">
        <v>208703</v>
      </c>
      <c r="N15" s="92"/>
      <c r="O15" s="109">
        <v>795413</v>
      </c>
      <c r="P15" s="109">
        <v>795413</v>
      </c>
      <c r="Q15" s="109">
        <v>651181</v>
      </c>
      <c r="R15" s="109">
        <v>651181</v>
      </c>
      <c r="S15" s="109">
        <v>1655297</v>
      </c>
      <c r="T15" s="109">
        <v>1655297</v>
      </c>
    </row>
    <row r="16" spans="1:20" s="23" customFormat="1" ht="14.25" customHeight="1" x14ac:dyDescent="0.35">
      <c r="A16" s="38" t="s">
        <v>15</v>
      </c>
      <c r="B16" s="109">
        <v>66672</v>
      </c>
      <c r="C16" s="109">
        <v>66672</v>
      </c>
      <c r="D16" s="92"/>
      <c r="E16" s="109">
        <v>70823</v>
      </c>
      <c r="F16" s="109">
        <v>70823</v>
      </c>
      <c r="G16" s="109">
        <v>45277</v>
      </c>
      <c r="H16" s="109">
        <v>45277</v>
      </c>
      <c r="I16" s="109">
        <v>182772</v>
      </c>
      <c r="J16" s="109">
        <v>182772</v>
      </c>
      <c r="K16" s="40"/>
      <c r="L16" s="109">
        <v>426774</v>
      </c>
      <c r="M16" s="109">
        <v>426774</v>
      </c>
      <c r="N16" s="92"/>
      <c r="O16" s="109">
        <v>829234</v>
      </c>
      <c r="P16" s="109">
        <v>829234</v>
      </c>
      <c r="Q16" s="109">
        <v>462235</v>
      </c>
      <c r="R16" s="109">
        <v>462235</v>
      </c>
      <c r="S16" s="109">
        <v>1718243</v>
      </c>
      <c r="T16" s="109">
        <v>1718243</v>
      </c>
    </row>
    <row r="17" spans="1:20" s="21" customFormat="1" ht="14.25" customHeight="1" x14ac:dyDescent="0.35">
      <c r="A17" s="53" t="s">
        <v>7</v>
      </c>
      <c r="B17" s="110">
        <v>7963</v>
      </c>
      <c r="C17" s="110">
        <v>7963</v>
      </c>
      <c r="D17" s="92"/>
      <c r="E17" s="110">
        <v>4089</v>
      </c>
      <c r="F17" s="110">
        <v>4089</v>
      </c>
      <c r="G17" s="110">
        <v>4202</v>
      </c>
      <c r="H17" s="110">
        <v>4202</v>
      </c>
      <c r="I17" s="119">
        <v>16254</v>
      </c>
      <c r="J17" s="119">
        <v>16254</v>
      </c>
      <c r="K17" s="40"/>
      <c r="L17" s="110">
        <v>119261</v>
      </c>
      <c r="M17" s="110">
        <v>119261</v>
      </c>
      <c r="N17" s="54"/>
      <c r="O17" s="110">
        <v>61217</v>
      </c>
      <c r="P17" s="110">
        <v>61217</v>
      </c>
      <c r="Q17" s="120">
        <v>49174</v>
      </c>
      <c r="R17" s="120">
        <v>49174</v>
      </c>
      <c r="S17" s="110">
        <v>229652</v>
      </c>
      <c r="T17" s="110">
        <v>229652</v>
      </c>
    </row>
    <row r="18" spans="1:20" ht="14.25" customHeight="1" x14ac:dyDescent="0.35">
      <c r="A18" s="56" t="s">
        <v>0</v>
      </c>
      <c r="B18" s="115">
        <v>41742872</v>
      </c>
      <c r="C18" s="115">
        <v>41742872</v>
      </c>
      <c r="D18" s="75"/>
      <c r="E18" s="115">
        <v>9726390</v>
      </c>
      <c r="F18" s="115">
        <v>9726390</v>
      </c>
      <c r="G18" s="115">
        <v>2373942</v>
      </c>
      <c r="H18" s="115">
        <v>2373942</v>
      </c>
      <c r="I18" s="115">
        <v>53843204</v>
      </c>
      <c r="J18" s="115">
        <v>53843204</v>
      </c>
      <c r="K18" s="39"/>
      <c r="L18" s="115">
        <v>197793655</v>
      </c>
      <c r="M18" s="115">
        <v>197793655</v>
      </c>
      <c r="N18" s="75"/>
      <c r="O18" s="115">
        <v>30889944</v>
      </c>
      <c r="P18" s="115">
        <v>30889944</v>
      </c>
      <c r="Q18" s="115">
        <v>23471681</v>
      </c>
      <c r="R18" s="115">
        <v>23471681</v>
      </c>
      <c r="S18" s="115">
        <v>252155280</v>
      </c>
      <c r="T18" s="115">
        <v>252155280</v>
      </c>
    </row>
    <row r="19" spans="1:20" ht="9.1999999999999993" customHeight="1" x14ac:dyDescent="0.35">
      <c r="A19" s="2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20" s="31" customFormat="1" ht="9.1999999999999993" customHeight="1" x14ac:dyDescent="0.35">
      <c r="A20" s="102" t="s">
        <v>11</v>
      </c>
      <c r="B20" s="102"/>
      <c r="C20" s="102"/>
      <c r="D20" s="102"/>
      <c r="E20" s="102"/>
      <c r="F20" s="24"/>
      <c r="G20" s="2"/>
      <c r="H20" s="2"/>
      <c r="I20" s="2"/>
      <c r="J20" s="2"/>
      <c r="K20" s="2"/>
      <c r="L20" s="2"/>
      <c r="M20" s="2"/>
      <c r="N20" s="2"/>
      <c r="O20" s="9"/>
      <c r="P20" s="9"/>
      <c r="Q20" s="9"/>
      <c r="R20" s="9"/>
      <c r="S20" s="9"/>
      <c r="T20" s="79"/>
    </row>
    <row r="21" spans="1:20" ht="14.25" customHeight="1" x14ac:dyDescent="0.35">
      <c r="A21" s="42" t="s">
        <v>22</v>
      </c>
      <c r="B21" s="43">
        <f>(B7/$I7)*100</f>
        <v>80.065315859035096</v>
      </c>
      <c r="C21" s="61" t="s">
        <v>24</v>
      </c>
      <c r="D21" s="61"/>
      <c r="E21" s="43">
        <f>(E7/$I7)*100</f>
        <v>16.712164210745314</v>
      </c>
      <c r="F21" s="61" t="s">
        <v>24</v>
      </c>
      <c r="G21" s="43">
        <f>(G7/$I7)*100</f>
        <v>3.2225199302195877</v>
      </c>
      <c r="H21" s="61" t="s">
        <v>24</v>
      </c>
      <c r="I21" s="43">
        <f>(I7/$I7)*100</f>
        <v>100</v>
      </c>
      <c r="J21" s="61" t="s">
        <v>24</v>
      </c>
      <c r="K21" s="41"/>
      <c r="L21" s="43">
        <f>(L7/$S7)*100</f>
        <v>90.827887570187755</v>
      </c>
      <c r="M21" s="61" t="s">
        <v>24</v>
      </c>
      <c r="N21" s="61"/>
      <c r="O21" s="43">
        <f>(O7/$S7)*100</f>
        <v>7.69540892401462</v>
      </c>
      <c r="P21" s="61" t="s">
        <v>24</v>
      </c>
      <c r="Q21" s="43">
        <f>(Q7/$S7)*100</f>
        <v>1.4767035057976161</v>
      </c>
      <c r="R21" s="61" t="s">
        <v>24</v>
      </c>
      <c r="S21" s="43">
        <f>(S7/$S7)*100</f>
        <v>100</v>
      </c>
      <c r="T21" s="61" t="s">
        <v>24</v>
      </c>
    </row>
    <row r="22" spans="1:20" ht="14.25" customHeight="1" x14ac:dyDescent="0.35">
      <c r="A22" s="44" t="s">
        <v>9</v>
      </c>
      <c r="B22" s="45">
        <f t="shared" ref="B22:I22" si="0">(B8/$I8)*100</f>
        <v>19.560745624033633</v>
      </c>
      <c r="C22" s="45"/>
      <c r="D22" s="45"/>
      <c r="E22" s="45">
        <f t="shared" si="0"/>
        <v>48.938493675138915</v>
      </c>
      <c r="F22" s="45"/>
      <c r="G22" s="45">
        <f t="shared" si="0"/>
        <v>31.500760700827453</v>
      </c>
      <c r="H22" s="45"/>
      <c r="I22" s="45">
        <f t="shared" si="0"/>
        <v>100</v>
      </c>
      <c r="J22" s="45"/>
      <c r="K22" s="41"/>
      <c r="L22" s="45">
        <f t="shared" ref="L22:S22" si="1">(L8/$S8)*100</f>
        <v>16.154338144475219</v>
      </c>
      <c r="M22" s="45"/>
      <c r="N22" s="45"/>
      <c r="O22" s="45">
        <f t="shared" si="1"/>
        <v>35.155138537752876</v>
      </c>
      <c r="P22" s="45"/>
      <c r="Q22" s="45">
        <f t="shared" si="1"/>
        <v>48.690523317771913</v>
      </c>
      <c r="R22" s="45"/>
      <c r="S22" s="46">
        <f t="shared" si="1"/>
        <v>100</v>
      </c>
      <c r="T22" s="46"/>
    </row>
    <row r="23" spans="1:20" ht="14.25" customHeight="1" x14ac:dyDescent="0.35">
      <c r="A23" s="47" t="s">
        <v>2</v>
      </c>
      <c r="B23" s="48">
        <f>(B9/$I9)*100</f>
        <v>2.7572667054474489</v>
      </c>
      <c r="C23" s="48"/>
      <c r="D23" s="48"/>
      <c r="E23" s="48">
        <f>(E9/$I9)*100</f>
        <v>63.322136946201049</v>
      </c>
      <c r="F23" s="48"/>
      <c r="G23" s="48">
        <f>(G9/$I9)*100</f>
        <v>33.920596348351509</v>
      </c>
      <c r="H23" s="48"/>
      <c r="I23" s="48">
        <f>(I9/$I9)*100</f>
        <v>100</v>
      </c>
      <c r="J23" s="45"/>
      <c r="K23" s="40"/>
      <c r="L23" s="48">
        <f t="shared" ref="L23:L32" si="2">(L9/$S9)*100</f>
        <v>4.2777925411155895</v>
      </c>
      <c r="M23" s="48"/>
      <c r="N23" s="48"/>
      <c r="O23" s="48">
        <f t="shared" ref="O23:O32" si="3">(O9/$S9)*100</f>
        <v>27.685069283430362</v>
      </c>
      <c r="P23" s="48"/>
      <c r="Q23" s="48">
        <f t="shared" ref="Q23:Q32" si="4">(Q9/$S9)*100</f>
        <v>68.037138175454132</v>
      </c>
      <c r="R23" s="48"/>
      <c r="S23" s="49">
        <f>(S9/$S9)*100</f>
        <v>100</v>
      </c>
      <c r="T23" s="49"/>
    </row>
    <row r="24" spans="1:20" ht="14.25" customHeight="1" x14ac:dyDescent="0.35">
      <c r="A24" s="47" t="s">
        <v>6</v>
      </c>
      <c r="B24" s="48">
        <f>(B10/$I10)*100</f>
        <v>26.115470045862033</v>
      </c>
      <c r="C24" s="48"/>
      <c r="D24" s="48"/>
      <c r="E24" s="48">
        <f>(E10/$I10)*100</f>
        <v>46.888572843925282</v>
      </c>
      <c r="F24" s="48"/>
      <c r="G24" s="48">
        <f>(G10/$I10)*100</f>
        <v>26.995957110212693</v>
      </c>
      <c r="H24" s="48"/>
      <c r="I24" s="48">
        <f>(I10/$I10)*100</f>
        <v>100</v>
      </c>
      <c r="J24" s="45"/>
      <c r="K24" s="40"/>
      <c r="L24" s="48">
        <f t="shared" si="2"/>
        <v>11.647767633522237</v>
      </c>
      <c r="M24" s="48"/>
      <c r="N24" s="48"/>
      <c r="O24" s="48">
        <f t="shared" si="3"/>
        <v>43.384320289306174</v>
      </c>
      <c r="P24" s="48"/>
      <c r="Q24" s="48">
        <f t="shared" si="4"/>
        <v>44.967912077171583</v>
      </c>
      <c r="R24" s="48"/>
      <c r="S24" s="49">
        <f>(S10/$S10)*100</f>
        <v>100</v>
      </c>
      <c r="T24" s="49"/>
    </row>
    <row r="25" spans="1:20" s="23" customFormat="1" ht="14.25" customHeight="1" x14ac:dyDescent="0.35">
      <c r="A25" s="47" t="s">
        <v>16</v>
      </c>
      <c r="B25" s="48">
        <f>(B11/$I11)*100</f>
        <v>38.584559456944973</v>
      </c>
      <c r="C25" s="48"/>
      <c r="D25" s="48"/>
      <c r="E25" s="48">
        <f>(E11/$I11)*100</f>
        <v>44.997587953550877</v>
      </c>
      <c r="F25" s="48"/>
      <c r="G25" s="48">
        <f>(G11/$I11)*100</f>
        <v>16.417852589504154</v>
      </c>
      <c r="H25" s="48"/>
      <c r="I25" s="48">
        <f>(I11/$I11)*100</f>
        <v>100</v>
      </c>
      <c r="J25" s="45"/>
      <c r="K25" s="40"/>
      <c r="L25" s="48">
        <f t="shared" si="2"/>
        <v>40.855158896400994</v>
      </c>
      <c r="M25" s="48"/>
      <c r="N25" s="48"/>
      <c r="O25" s="48">
        <f t="shared" si="3"/>
        <v>35.734933003344999</v>
      </c>
      <c r="P25" s="48"/>
      <c r="Q25" s="48">
        <f t="shared" si="4"/>
        <v>23.409908100254007</v>
      </c>
      <c r="R25" s="48"/>
      <c r="S25" s="49">
        <v>100</v>
      </c>
      <c r="T25" s="49"/>
    </row>
    <row r="26" spans="1:20" ht="14.25" customHeight="1" x14ac:dyDescent="0.35">
      <c r="A26" s="47" t="s">
        <v>4</v>
      </c>
      <c r="B26" s="48">
        <f t="shared" ref="B26:I26" si="5">(B12/$I12)*100</f>
        <v>19.595976253298154</v>
      </c>
      <c r="C26" s="48"/>
      <c r="D26" s="48"/>
      <c r="E26" s="48">
        <f t="shared" si="5"/>
        <v>47.176368733509236</v>
      </c>
      <c r="F26" s="48"/>
      <c r="G26" s="48">
        <f t="shared" si="5"/>
        <v>33.227655013192617</v>
      </c>
      <c r="H26" s="48"/>
      <c r="I26" s="48">
        <f t="shared" si="5"/>
        <v>100</v>
      </c>
      <c r="J26" s="45"/>
      <c r="K26" s="40"/>
      <c r="L26" s="48">
        <f t="shared" si="2"/>
        <v>30.677078025789172</v>
      </c>
      <c r="M26" s="48"/>
      <c r="N26" s="48"/>
      <c r="O26" s="48">
        <f t="shared" si="3"/>
        <v>24.749765642997858</v>
      </c>
      <c r="P26" s="48"/>
      <c r="Q26" s="48">
        <f t="shared" si="4"/>
        <v>44.573156331212971</v>
      </c>
      <c r="R26" s="48"/>
      <c r="S26" s="49">
        <f>(S12/$S12)*100</f>
        <v>100</v>
      </c>
      <c r="T26" s="49"/>
    </row>
    <row r="27" spans="1:20" ht="14.25" customHeight="1" x14ac:dyDescent="0.35">
      <c r="A27" s="47" t="s">
        <v>3</v>
      </c>
      <c r="B27" s="48">
        <f>(B13/$I13)*100</f>
        <v>11.609288109691388</v>
      </c>
      <c r="C27" s="48"/>
      <c r="D27" s="48"/>
      <c r="E27" s="48">
        <f>(E13/$I13)*100</f>
        <v>36.989005391178843</v>
      </c>
      <c r="F27" s="48"/>
      <c r="G27" s="48">
        <f>(G13/$I13)*100</f>
        <v>51.401706499129773</v>
      </c>
      <c r="H27" s="48"/>
      <c r="I27" s="48">
        <f>(I13/$I13)*100</f>
        <v>100</v>
      </c>
      <c r="J27" s="45"/>
      <c r="K27" s="40"/>
      <c r="L27" s="48">
        <f t="shared" si="2"/>
        <v>6.1575162206771168</v>
      </c>
      <c r="M27" s="48"/>
      <c r="N27" s="48"/>
      <c r="O27" s="48">
        <f t="shared" si="3"/>
        <v>26.944915268619717</v>
      </c>
      <c r="P27" s="48"/>
      <c r="Q27" s="48">
        <f t="shared" si="4"/>
        <v>66.897568510703167</v>
      </c>
      <c r="R27" s="48"/>
      <c r="S27" s="49">
        <f>(S13/$S13)*100</f>
        <v>100</v>
      </c>
      <c r="T27" s="49"/>
    </row>
    <row r="28" spans="1:20" ht="14.25" customHeight="1" x14ac:dyDescent="0.35">
      <c r="A28" s="47" t="s">
        <v>5</v>
      </c>
      <c r="B28" s="48">
        <f t="shared" ref="B28:I28" si="6">(B14/$I14)*100</f>
        <v>9.0518254154733242</v>
      </c>
      <c r="C28" s="48"/>
      <c r="D28" s="48"/>
      <c r="E28" s="48">
        <f t="shared" si="6"/>
        <v>52.972293311149357</v>
      </c>
      <c r="F28" s="48"/>
      <c r="G28" s="48">
        <f t="shared" si="6"/>
        <v>37.975881273377318</v>
      </c>
      <c r="H28" s="48"/>
      <c r="I28" s="48">
        <f t="shared" si="6"/>
        <v>100</v>
      </c>
      <c r="J28" s="45"/>
      <c r="K28" s="40"/>
      <c r="L28" s="48">
        <f t="shared" si="2"/>
        <v>14.981707670272035</v>
      </c>
      <c r="M28" s="48"/>
      <c r="N28" s="48"/>
      <c r="O28" s="48">
        <f t="shared" si="3"/>
        <v>38.647565586460388</v>
      </c>
      <c r="P28" s="48"/>
      <c r="Q28" s="48">
        <f t="shared" si="4"/>
        <v>46.370726743267582</v>
      </c>
      <c r="R28" s="48"/>
      <c r="S28" s="49">
        <f>(S14/$S14)*100</f>
        <v>100</v>
      </c>
      <c r="T28" s="49"/>
    </row>
    <row r="29" spans="1:20" ht="14.25" customHeight="1" x14ac:dyDescent="0.35">
      <c r="A29" s="47" t="s">
        <v>1</v>
      </c>
      <c r="B29" s="48">
        <f>(B15/$I15)*100</f>
        <v>9.5329129454732229</v>
      </c>
      <c r="C29" s="48"/>
      <c r="D29" s="48"/>
      <c r="E29" s="48">
        <f>(E15/$I15)*100</f>
        <v>55.512597369247004</v>
      </c>
      <c r="F29" s="48"/>
      <c r="G29" s="48">
        <f>(G15/$I15)*100</f>
        <v>34.954489685279768</v>
      </c>
      <c r="H29" s="48"/>
      <c r="I29" s="48">
        <f>(I15/$I15)*100</f>
        <v>100</v>
      </c>
      <c r="J29" s="45"/>
      <c r="K29" s="40"/>
      <c r="L29" s="48">
        <f t="shared" si="2"/>
        <v>12.608190554323484</v>
      </c>
      <c r="M29" s="48"/>
      <c r="N29" s="48"/>
      <c r="O29" s="48">
        <f t="shared" si="3"/>
        <v>48.052585125207138</v>
      </c>
      <c r="P29" s="48"/>
      <c r="Q29" s="48">
        <f t="shared" si="4"/>
        <v>39.339224320469377</v>
      </c>
      <c r="R29" s="48"/>
      <c r="S29" s="49">
        <f>(S15/$S15)*100</f>
        <v>100</v>
      </c>
      <c r="T29" s="49"/>
    </row>
    <row r="30" spans="1:20" s="23" customFormat="1" ht="14.25" customHeight="1" x14ac:dyDescent="0.35">
      <c r="A30" s="47" t="s">
        <v>15</v>
      </c>
      <c r="B30" s="48">
        <f>(B16/$I16)*100</f>
        <v>36.478235178254877</v>
      </c>
      <c r="C30" s="48"/>
      <c r="D30" s="48"/>
      <c r="E30" s="48">
        <f>(E16/$I16)*100</f>
        <v>38.749370800779118</v>
      </c>
      <c r="F30" s="48"/>
      <c r="G30" s="48">
        <f>(G16/$I16)*100</f>
        <v>24.772394020966011</v>
      </c>
      <c r="H30" s="48"/>
      <c r="I30" s="48">
        <f>(I16/$I16)*100</f>
        <v>100</v>
      </c>
      <c r="J30" s="45"/>
      <c r="K30" s="40"/>
      <c r="L30" s="48">
        <f t="shared" si="2"/>
        <v>24.837813976253649</v>
      </c>
      <c r="M30" s="48"/>
      <c r="N30" s="48"/>
      <c r="O30" s="48">
        <f t="shared" si="3"/>
        <v>48.260577811171061</v>
      </c>
      <c r="P30" s="48"/>
      <c r="Q30" s="48">
        <f t="shared" si="4"/>
        <v>26.90160821257529</v>
      </c>
      <c r="R30" s="48"/>
      <c r="S30" s="49">
        <v>100</v>
      </c>
      <c r="T30" s="49"/>
    </row>
    <row r="31" spans="1:20" s="21" customFormat="1" ht="14.25" customHeight="1" x14ac:dyDescent="0.35">
      <c r="A31" s="55" t="s">
        <v>7</v>
      </c>
      <c r="B31" s="50">
        <f>(B17/$I17)*100</f>
        <v>48.991017595668758</v>
      </c>
      <c r="C31" s="50"/>
      <c r="D31" s="50"/>
      <c r="E31" s="50">
        <f>(E17/$I17)*100</f>
        <v>25.156884459210037</v>
      </c>
      <c r="F31" s="50"/>
      <c r="G31" s="50">
        <f>(G17/$I17)*100</f>
        <v>25.852097945121201</v>
      </c>
      <c r="H31" s="50"/>
      <c r="I31" s="50">
        <f>(I17/$I17)*100</f>
        <v>100</v>
      </c>
      <c r="J31" s="58"/>
      <c r="K31" s="40"/>
      <c r="L31" s="50">
        <f t="shared" si="2"/>
        <v>51.931182833156257</v>
      </c>
      <c r="M31" s="50"/>
      <c r="N31" s="50"/>
      <c r="O31" s="50">
        <f t="shared" si="3"/>
        <v>26.656419277863897</v>
      </c>
      <c r="P31" s="50"/>
      <c r="Q31" s="50">
        <f t="shared" si="4"/>
        <v>21.412397888979847</v>
      </c>
      <c r="R31" s="50"/>
      <c r="S31" s="51">
        <v>100</v>
      </c>
      <c r="T31" s="51"/>
    </row>
    <row r="32" spans="1:20" ht="14.25" customHeight="1" x14ac:dyDescent="0.35">
      <c r="A32" s="56" t="s">
        <v>8</v>
      </c>
      <c r="B32" s="57">
        <f>(B18/$I18)*100</f>
        <v>77.526723706858164</v>
      </c>
      <c r="C32" s="76" t="s">
        <v>24</v>
      </c>
      <c r="D32" s="76"/>
      <c r="E32" s="57">
        <f>(E18/$I18)*100</f>
        <v>18.064285327448196</v>
      </c>
      <c r="F32" s="76" t="s">
        <v>24</v>
      </c>
      <c r="G32" s="57">
        <f>(G18/$I18)*100</f>
        <v>4.4089909656936461</v>
      </c>
      <c r="H32" s="76" t="s">
        <v>24</v>
      </c>
      <c r="I32" s="57">
        <f>(I18/$I18)*100</f>
        <v>100</v>
      </c>
      <c r="J32" s="76" t="s">
        <v>24</v>
      </c>
      <c r="K32" s="39"/>
      <c r="L32" s="57">
        <f t="shared" si="2"/>
        <v>78.441210907818387</v>
      </c>
      <c r="M32" s="76" t="s">
        <v>24</v>
      </c>
      <c r="N32" s="76"/>
      <c r="O32" s="57">
        <f t="shared" si="3"/>
        <v>12.250365727023443</v>
      </c>
      <c r="P32" s="76" t="s">
        <v>24</v>
      </c>
      <c r="Q32" s="57">
        <f t="shared" si="4"/>
        <v>9.308423365158168</v>
      </c>
      <c r="R32" s="76" t="s">
        <v>24</v>
      </c>
      <c r="S32" s="57">
        <f>(S18/$S18)*100</f>
        <v>100</v>
      </c>
      <c r="T32" s="76" t="s">
        <v>24</v>
      </c>
    </row>
    <row r="33" spans="1:20" s="84" customFormat="1" ht="6" customHeight="1" x14ac:dyDescent="0.35">
      <c r="A33" s="83"/>
      <c r="B33" s="59"/>
      <c r="C33" s="74"/>
      <c r="D33" s="74"/>
      <c r="E33" s="59"/>
      <c r="F33" s="74"/>
      <c r="G33" s="59"/>
      <c r="H33" s="74"/>
      <c r="I33" s="59"/>
      <c r="J33" s="74"/>
      <c r="K33" s="39"/>
      <c r="L33" s="59"/>
      <c r="M33" s="74"/>
      <c r="N33" s="74"/>
      <c r="O33" s="59"/>
      <c r="P33" s="74"/>
      <c r="Q33" s="59"/>
      <c r="R33" s="74"/>
      <c r="S33" s="59"/>
      <c r="T33" s="74"/>
    </row>
    <row r="34" spans="1:20" x14ac:dyDescent="0.35">
      <c r="A34" s="103" t="s">
        <v>26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1:20" s="31" customFormat="1" x14ac:dyDescent="0.35">
      <c r="A35" s="103" t="s">
        <v>33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79"/>
    </row>
    <row r="36" spans="1:20" x14ac:dyDescent="0.35">
      <c r="A36" s="103" t="s">
        <v>32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1:20" ht="18" customHeight="1" x14ac:dyDescent="0.35">
      <c r="A37" s="35" t="s">
        <v>25</v>
      </c>
      <c r="B37" s="35"/>
      <c r="C37" s="35"/>
      <c r="D37" s="91"/>
      <c r="E37" s="35"/>
      <c r="F37" s="35"/>
      <c r="G37" s="35"/>
      <c r="H37" s="35"/>
      <c r="I37" s="35"/>
      <c r="J37" s="35"/>
      <c r="K37" s="35"/>
      <c r="L37" s="35"/>
      <c r="M37" s="35"/>
      <c r="N37" s="91"/>
      <c r="O37" s="35"/>
      <c r="P37" s="35"/>
      <c r="Q37" s="35"/>
      <c r="R37" s="35"/>
      <c r="S37" s="35"/>
      <c r="T37" s="35"/>
    </row>
    <row r="38" spans="1:20" ht="12.75" customHeight="1" x14ac:dyDescent="0.3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0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0" ht="13.5" customHeight="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20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5"/>
      <c r="P41" s="25"/>
      <c r="Q41" s="2"/>
      <c r="R41" s="2"/>
      <c r="S41" s="2"/>
    </row>
    <row r="42" spans="1:20" ht="12.75" customHeigh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0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20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0" ht="13.5" customHeight="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9" spans="2:19" x14ac:dyDescent="0.3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ht="12.75" customHeight="1" x14ac:dyDescent="0.3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3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ht="13.5" customHeight="1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x14ac:dyDescent="0.3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2:19" ht="12.75" customHeight="1" x14ac:dyDescent="0.3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2:19" x14ac:dyDescent="0.3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2:19" x14ac:dyDescent="0.3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2:19" ht="13.5" customHeight="1" x14ac:dyDescent="0.3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2:19" x14ac:dyDescent="0.3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61" spans="2:19" ht="12.75" customHeight="1" x14ac:dyDescent="0.35"/>
    <row r="63" spans="2:19" ht="13.5" customHeight="1" x14ac:dyDescent="0.35"/>
    <row r="65" ht="12.75" customHeight="1" x14ac:dyDescent="0.35"/>
    <row r="73" ht="13.5" customHeight="1" x14ac:dyDescent="0.35"/>
    <row r="82" ht="12.75" customHeight="1" x14ac:dyDescent="0.35"/>
    <row r="84" ht="13.5" customHeight="1" x14ac:dyDescent="0.35"/>
    <row r="86" ht="12.75" customHeight="1" x14ac:dyDescent="0.35"/>
    <row r="94" ht="13.5" customHeight="1" x14ac:dyDescent="0.35"/>
  </sheetData>
  <customSheetViews>
    <customSheetView guid="{37C2E896-3061-41AA-BACA-FD496874BE31}" scale="160" showPageBreaks="1" showGridLines="0" view="pageLayout">
      <selection activeCell="A41" sqref="A41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H18" sqref="H18"/>
      <pageMargins left="1.05" right="1.05" top="0.5" bottom="0.25" header="0" footer="0"/>
      <pageSetup orientation="portrait" r:id="rId2"/>
      <headerFooter alignWithMargins="0"/>
    </customSheetView>
  </customSheetViews>
  <mergeCells count="116">
    <mergeCell ref="L18:M18"/>
    <mergeCell ref="L5:M6"/>
    <mergeCell ref="O16:P16"/>
    <mergeCell ref="O17:P17"/>
    <mergeCell ref="O18:P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O11:P11"/>
    <mergeCell ref="O12:P12"/>
    <mergeCell ref="O13:P13"/>
    <mergeCell ref="O14:P14"/>
    <mergeCell ref="O15:P15"/>
    <mergeCell ref="O6:P6"/>
    <mergeCell ref="O7:P7"/>
    <mergeCell ref="O8:P8"/>
    <mergeCell ref="O9:P9"/>
    <mergeCell ref="O10:P10"/>
    <mergeCell ref="S16:T16"/>
    <mergeCell ref="S17:T17"/>
    <mergeCell ref="S18:T18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S11:T11"/>
    <mergeCell ref="S12:T12"/>
    <mergeCell ref="S13:T13"/>
    <mergeCell ref="S14:T14"/>
    <mergeCell ref="S15:T15"/>
    <mergeCell ref="S6:T6"/>
    <mergeCell ref="S7:T7"/>
    <mergeCell ref="S8:T8"/>
    <mergeCell ref="S9:T9"/>
    <mergeCell ref="S10:T10"/>
    <mergeCell ref="G16:H16"/>
    <mergeCell ref="G17:H17"/>
    <mergeCell ref="G18:H18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G11:H11"/>
    <mergeCell ref="G12:H12"/>
    <mergeCell ref="G13:H13"/>
    <mergeCell ref="G14:H14"/>
    <mergeCell ref="G9:H9"/>
    <mergeCell ref="G10:H10"/>
    <mergeCell ref="B18:C18"/>
    <mergeCell ref="B5:C6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13:C13"/>
    <mergeCell ref="B14:C14"/>
    <mergeCell ref="B15:C15"/>
    <mergeCell ref="B4:I4"/>
    <mergeCell ref="L4:S4"/>
    <mergeCell ref="A2:S2"/>
    <mergeCell ref="A3:S3"/>
    <mergeCell ref="A1:K1"/>
    <mergeCell ref="L1:S1"/>
    <mergeCell ref="B16:C16"/>
    <mergeCell ref="B17:C17"/>
    <mergeCell ref="A36:S36"/>
    <mergeCell ref="A35:S35"/>
    <mergeCell ref="A20:E20"/>
    <mergeCell ref="A34:S34"/>
    <mergeCell ref="E5:G5"/>
    <mergeCell ref="O5:Q5"/>
    <mergeCell ref="B7:C7"/>
    <mergeCell ref="B8:C8"/>
    <mergeCell ref="B9:C9"/>
    <mergeCell ref="B10:C10"/>
    <mergeCell ref="B11:C11"/>
    <mergeCell ref="B12:C12"/>
    <mergeCell ref="G15:H15"/>
    <mergeCell ref="G6:H6"/>
    <mergeCell ref="G7:H7"/>
    <mergeCell ref="G8:H8"/>
  </mergeCells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tabColor theme="0"/>
  </sheetPr>
  <dimension ref="A1:AB49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5"/>
  <cols>
    <col min="1" max="1" width="11.1328125" style="6" customWidth="1"/>
    <col min="2" max="2" width="5.3984375" style="6" customWidth="1"/>
    <col min="3" max="3" width="1.1328125" style="31" customWidth="1"/>
    <col min="4" max="4" width="2.265625" style="96" customWidth="1"/>
    <col min="5" max="5" width="5" style="6" customWidth="1"/>
    <col min="6" max="6" width="1.265625" style="31" customWidth="1"/>
    <col min="7" max="7" width="7.3984375" style="6" customWidth="1"/>
    <col min="8" max="8" width="1.1328125" style="31" customWidth="1"/>
    <col min="9" max="9" width="7.3984375" style="6" customWidth="1"/>
    <col min="10" max="10" width="1.1328125" style="31" customWidth="1"/>
    <col min="11" max="11" width="2.1328125" style="31" customWidth="1"/>
    <col min="12" max="12" width="5.265625" style="6" customWidth="1"/>
    <col min="13" max="13" width="1.1328125" style="31" customWidth="1"/>
    <col min="14" max="14" width="2.265625" style="96" customWidth="1"/>
    <col min="15" max="15" width="5.1328125" style="6" customWidth="1"/>
    <col min="16" max="16" width="1.1328125" style="31" customWidth="1"/>
    <col min="17" max="17" width="7.3984375" style="6" customWidth="1"/>
    <col min="18" max="18" width="1.265625" style="31" customWidth="1"/>
    <col min="19" max="19" width="7.3984375" style="6" customWidth="1"/>
    <col min="20" max="20" width="1.1328125" style="31" customWidth="1"/>
    <col min="21" max="21" width="10.1328125" style="96" bestFit="1" customWidth="1"/>
    <col min="22" max="28" width="9.1328125" style="96"/>
    <col min="29" max="16384" width="9.1328125" style="6"/>
  </cols>
  <sheetData>
    <row r="1" spans="1:28" ht="5.0999999999999996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8" ht="12.75" customHeight="1" x14ac:dyDescent="0.35">
      <c r="A2" s="108" t="s">
        <v>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8" s="30" customFormat="1" ht="9" customHeight="1" x14ac:dyDescent="0.35">
      <c r="A3" s="101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80"/>
    </row>
    <row r="4" spans="1:28" s="1" customFormat="1" ht="11.25" customHeight="1" x14ac:dyDescent="0.3">
      <c r="A4" s="3"/>
      <c r="B4" s="107" t="s">
        <v>13</v>
      </c>
      <c r="C4" s="107"/>
      <c r="D4" s="107"/>
      <c r="E4" s="107"/>
      <c r="F4" s="107"/>
      <c r="G4" s="107"/>
      <c r="H4" s="107"/>
      <c r="I4" s="107"/>
      <c r="J4" s="90"/>
      <c r="K4" s="85"/>
      <c r="L4" s="107" t="s">
        <v>14</v>
      </c>
      <c r="M4" s="107"/>
      <c r="N4" s="107"/>
      <c r="O4" s="107"/>
      <c r="P4" s="107"/>
      <c r="Q4" s="107"/>
      <c r="R4" s="107"/>
      <c r="S4" s="107"/>
      <c r="T4" s="90"/>
      <c r="U4" s="98"/>
      <c r="V4" s="98"/>
      <c r="W4" s="98"/>
      <c r="X4" s="98"/>
      <c r="Y4" s="98"/>
      <c r="Z4" s="98"/>
      <c r="AA4" s="97"/>
      <c r="AB4" s="97"/>
    </row>
    <row r="5" spans="1:28" ht="18.75" customHeight="1" x14ac:dyDescent="0.3">
      <c r="A5" s="5"/>
      <c r="B5" s="116" t="s">
        <v>12</v>
      </c>
      <c r="C5" s="116"/>
      <c r="D5" s="88"/>
      <c r="E5" s="111" t="s">
        <v>28</v>
      </c>
      <c r="F5" s="111"/>
      <c r="G5" s="111"/>
      <c r="H5" s="90"/>
      <c r="I5" s="19"/>
      <c r="J5" s="24"/>
      <c r="K5" s="29"/>
      <c r="L5" s="116" t="s">
        <v>12</v>
      </c>
      <c r="M5" s="116"/>
      <c r="N5" s="88"/>
      <c r="O5" s="111" t="s">
        <v>28</v>
      </c>
      <c r="P5" s="111"/>
      <c r="Q5" s="111"/>
      <c r="R5" s="90"/>
      <c r="S5" s="19"/>
      <c r="T5" s="24"/>
    </row>
    <row r="6" spans="1:28" ht="27" customHeight="1" x14ac:dyDescent="0.3">
      <c r="A6" s="1" t="s">
        <v>23</v>
      </c>
      <c r="B6" s="117"/>
      <c r="C6" s="117"/>
      <c r="D6" s="89"/>
      <c r="E6" s="118" t="s">
        <v>29</v>
      </c>
      <c r="F6" s="118"/>
      <c r="G6" s="114" t="s">
        <v>30</v>
      </c>
      <c r="H6" s="114"/>
      <c r="I6" s="117" t="s">
        <v>0</v>
      </c>
      <c r="J6" s="117"/>
      <c r="K6" s="28"/>
      <c r="L6" s="117"/>
      <c r="M6" s="117"/>
      <c r="N6" s="89"/>
      <c r="O6" s="121" t="s">
        <v>29</v>
      </c>
      <c r="P6" s="121"/>
      <c r="Q6" s="105" t="s">
        <v>31</v>
      </c>
      <c r="R6" s="105"/>
      <c r="S6" s="106" t="s">
        <v>0</v>
      </c>
      <c r="T6" s="106"/>
    </row>
    <row r="7" spans="1:28" ht="14.25" customHeight="1" x14ac:dyDescent="0.35">
      <c r="A7" s="32" t="s">
        <v>17</v>
      </c>
      <c r="B7" s="122">
        <v>151529</v>
      </c>
      <c r="C7" s="122">
        <v>151529</v>
      </c>
      <c r="D7" s="70"/>
      <c r="E7" s="122">
        <v>468936</v>
      </c>
      <c r="F7" s="122">
        <v>468936</v>
      </c>
      <c r="G7" s="122">
        <v>562161</v>
      </c>
      <c r="H7" s="122">
        <v>562161</v>
      </c>
      <c r="I7" s="122">
        <v>1182626</v>
      </c>
      <c r="J7" s="122">
        <v>1182626</v>
      </c>
      <c r="K7" s="40"/>
      <c r="L7" s="122">
        <v>749140</v>
      </c>
      <c r="M7" s="122">
        <v>749140</v>
      </c>
      <c r="N7" s="70"/>
      <c r="O7" s="122">
        <v>1889421</v>
      </c>
      <c r="P7" s="122">
        <v>1889421</v>
      </c>
      <c r="Q7" s="122">
        <v>3434849</v>
      </c>
      <c r="R7" s="122">
        <v>3434849</v>
      </c>
      <c r="S7" s="122">
        <v>6073410</v>
      </c>
      <c r="T7" s="122">
        <v>6073410</v>
      </c>
    </row>
    <row r="8" spans="1:28" ht="14.25" customHeight="1" x14ac:dyDescent="0.35">
      <c r="A8" s="33" t="s">
        <v>18</v>
      </c>
      <c r="B8" s="123">
        <v>135557</v>
      </c>
      <c r="C8" s="123">
        <v>135557</v>
      </c>
      <c r="D8" s="71"/>
      <c r="E8" s="123">
        <v>355142</v>
      </c>
      <c r="F8" s="123">
        <v>355142</v>
      </c>
      <c r="G8" s="123">
        <v>95344</v>
      </c>
      <c r="H8" s="123">
        <v>95344</v>
      </c>
      <c r="I8" s="109">
        <v>586043</v>
      </c>
      <c r="J8" s="109">
        <v>586043</v>
      </c>
      <c r="K8" s="40"/>
      <c r="L8" s="109">
        <v>501512</v>
      </c>
      <c r="M8" s="109">
        <v>501512</v>
      </c>
      <c r="N8" s="92"/>
      <c r="O8" s="109">
        <v>1430068</v>
      </c>
      <c r="P8" s="109">
        <v>1430068</v>
      </c>
      <c r="Q8" s="109">
        <v>2235619</v>
      </c>
      <c r="R8" s="109">
        <v>2235619</v>
      </c>
      <c r="S8" s="109">
        <v>4167199</v>
      </c>
      <c r="T8" s="109">
        <v>4167199</v>
      </c>
    </row>
    <row r="9" spans="1:28" s="20" customFormat="1" ht="14.25" customHeight="1" x14ac:dyDescent="0.35">
      <c r="A9" s="33" t="s">
        <v>19</v>
      </c>
      <c r="B9" s="123">
        <v>125373</v>
      </c>
      <c r="C9" s="123">
        <v>125373</v>
      </c>
      <c r="D9" s="71"/>
      <c r="E9" s="123">
        <v>240383</v>
      </c>
      <c r="F9" s="123">
        <v>240383</v>
      </c>
      <c r="G9" s="123">
        <v>47351</v>
      </c>
      <c r="H9" s="123">
        <v>47351</v>
      </c>
      <c r="I9" s="109">
        <v>413107</v>
      </c>
      <c r="J9" s="109">
        <v>413107</v>
      </c>
      <c r="K9" s="40"/>
      <c r="L9" s="109">
        <v>569034</v>
      </c>
      <c r="M9" s="109">
        <v>569034</v>
      </c>
      <c r="N9" s="92"/>
      <c r="O9" s="109">
        <v>1779501</v>
      </c>
      <c r="P9" s="109">
        <v>1779501</v>
      </c>
      <c r="Q9" s="109">
        <v>2630513</v>
      </c>
      <c r="R9" s="109">
        <v>2630513</v>
      </c>
      <c r="S9" s="109">
        <v>4979048</v>
      </c>
      <c r="T9" s="109">
        <v>4979048</v>
      </c>
      <c r="U9" s="96"/>
      <c r="V9" s="96"/>
      <c r="W9" s="96"/>
      <c r="X9" s="96"/>
      <c r="Y9" s="96"/>
      <c r="Z9" s="96"/>
      <c r="AA9" s="96"/>
      <c r="AB9" s="96"/>
    </row>
    <row r="10" spans="1:28" s="22" customFormat="1" ht="14.25" customHeight="1" x14ac:dyDescent="0.35">
      <c r="A10" s="33" t="s">
        <v>20</v>
      </c>
      <c r="B10" s="123">
        <v>29438</v>
      </c>
      <c r="C10" s="123">
        <v>29438</v>
      </c>
      <c r="D10" s="71"/>
      <c r="E10" s="123">
        <v>41109</v>
      </c>
      <c r="F10" s="123">
        <v>41109</v>
      </c>
      <c r="G10" s="123">
        <v>6778</v>
      </c>
      <c r="H10" s="123">
        <v>6778</v>
      </c>
      <c r="I10" s="109">
        <v>77325</v>
      </c>
      <c r="J10" s="109">
        <v>77325</v>
      </c>
      <c r="K10" s="40"/>
      <c r="L10" s="109">
        <v>820167</v>
      </c>
      <c r="M10" s="109">
        <v>820167</v>
      </c>
      <c r="N10" s="92"/>
      <c r="O10" s="109">
        <v>2426283</v>
      </c>
      <c r="P10" s="109">
        <v>2426283</v>
      </c>
      <c r="Q10" s="109">
        <v>3265728</v>
      </c>
      <c r="R10" s="109">
        <v>3265728</v>
      </c>
      <c r="S10" s="109">
        <v>6512178</v>
      </c>
      <c r="T10" s="109">
        <v>6512178</v>
      </c>
      <c r="U10" s="96"/>
      <c r="V10" s="96"/>
      <c r="W10" s="96"/>
      <c r="X10" s="96"/>
      <c r="Y10" s="96"/>
      <c r="Z10" s="96"/>
      <c r="AA10" s="96"/>
      <c r="AB10" s="96"/>
    </row>
    <row r="11" spans="1:28" ht="14.25" customHeight="1" x14ac:dyDescent="0.35">
      <c r="A11" s="34" t="s">
        <v>21</v>
      </c>
      <c r="B11" s="124" t="s">
        <v>10</v>
      </c>
      <c r="C11" s="124"/>
      <c r="D11" s="72"/>
      <c r="E11" s="126" t="s">
        <v>10</v>
      </c>
      <c r="F11" s="126"/>
      <c r="G11" s="126" t="s">
        <v>10</v>
      </c>
      <c r="H11" s="126"/>
      <c r="I11" s="126" t="s">
        <v>10</v>
      </c>
      <c r="J11" s="126"/>
      <c r="K11" s="40"/>
      <c r="L11" s="127">
        <v>4117012</v>
      </c>
      <c r="M11" s="127">
        <v>4117012</v>
      </c>
      <c r="N11" s="93"/>
      <c r="O11" s="127">
        <v>7179045</v>
      </c>
      <c r="P11" s="127">
        <v>7179045</v>
      </c>
      <c r="Q11" s="127">
        <v>8799046</v>
      </c>
      <c r="R11" s="127">
        <v>8799046</v>
      </c>
      <c r="S11" s="127">
        <v>20095103</v>
      </c>
      <c r="T11" s="127">
        <v>20095103</v>
      </c>
    </row>
    <row r="12" spans="1:28" ht="14.25" customHeight="1" x14ac:dyDescent="0.35">
      <c r="A12" s="27" t="s">
        <v>0</v>
      </c>
      <c r="B12" s="125">
        <v>441897</v>
      </c>
      <c r="C12" s="125">
        <v>441897</v>
      </c>
      <c r="D12" s="99"/>
      <c r="E12" s="125">
        <v>1105570</v>
      </c>
      <c r="F12" s="125">
        <v>1105570</v>
      </c>
      <c r="G12" s="125">
        <v>711634</v>
      </c>
      <c r="H12" s="125">
        <v>711634</v>
      </c>
      <c r="I12" s="125">
        <v>2259101</v>
      </c>
      <c r="J12" s="125">
        <v>2259101</v>
      </c>
      <c r="K12" s="39"/>
      <c r="L12" s="125">
        <v>6756865</v>
      </c>
      <c r="M12" s="125">
        <v>6756865</v>
      </c>
      <c r="N12" s="99"/>
      <c r="O12" s="125">
        <v>14704318</v>
      </c>
      <c r="P12" s="125">
        <v>14704318</v>
      </c>
      <c r="Q12" s="125">
        <v>20365755</v>
      </c>
      <c r="R12" s="125">
        <v>20365755</v>
      </c>
      <c r="S12" s="125">
        <v>41826938</v>
      </c>
      <c r="T12" s="125">
        <v>41826938</v>
      </c>
      <c r="U12" s="7"/>
    </row>
    <row r="13" spans="1:28" ht="7.5" customHeight="1" x14ac:dyDescent="0.35">
      <c r="A13" s="4"/>
      <c r="B13" s="17"/>
      <c r="C13" s="17"/>
      <c r="D13" s="17"/>
      <c r="E13" s="17"/>
      <c r="F13" s="17"/>
      <c r="G13" s="17"/>
      <c r="H13" s="17"/>
      <c r="I13" s="17"/>
      <c r="J13" s="17"/>
      <c r="K13" s="16"/>
      <c r="L13" s="17"/>
      <c r="M13" s="18"/>
      <c r="N13" s="18"/>
      <c r="O13" s="8"/>
      <c r="P13" s="18"/>
      <c r="Q13" s="8"/>
      <c r="R13" s="18"/>
      <c r="S13" s="18"/>
      <c r="T13" s="18"/>
    </row>
    <row r="14" spans="1:28" ht="10.5" customHeight="1" x14ac:dyDescent="0.35">
      <c r="A14" s="102" t="s">
        <v>11</v>
      </c>
      <c r="B14" s="102"/>
      <c r="C14" s="24"/>
      <c r="D14" s="87"/>
      <c r="E14" s="2"/>
      <c r="F14" s="2"/>
      <c r="G14" s="2"/>
      <c r="H14" s="2"/>
      <c r="I14" s="2"/>
      <c r="J14" s="2"/>
      <c r="K14" s="16"/>
      <c r="L14" s="2"/>
      <c r="M14" s="2"/>
      <c r="N14" s="2"/>
      <c r="O14" s="9"/>
      <c r="P14" s="9"/>
      <c r="Q14" s="9"/>
      <c r="R14" s="9"/>
      <c r="S14" s="9"/>
      <c r="T14" s="9"/>
    </row>
    <row r="15" spans="1:28" ht="14.25" customHeight="1" x14ac:dyDescent="0.35">
      <c r="A15" s="32" t="s">
        <v>17</v>
      </c>
      <c r="B15" s="65">
        <f>(B7/$I7)*100</f>
        <v>12.812926487325663</v>
      </c>
      <c r="C15" s="73" t="s">
        <v>24</v>
      </c>
      <c r="D15" s="73"/>
      <c r="E15" s="65">
        <f>(E7/$I7)*100</f>
        <v>39.652096267120797</v>
      </c>
      <c r="F15" s="73" t="s">
        <v>24</v>
      </c>
      <c r="G15" s="65">
        <f>(G7/$I7)*100</f>
        <v>47.534977245553542</v>
      </c>
      <c r="H15" s="73" t="s">
        <v>24</v>
      </c>
      <c r="I15" s="65">
        <f>(I8/$I8)*100</f>
        <v>100</v>
      </c>
      <c r="J15" s="73" t="s">
        <v>24</v>
      </c>
      <c r="K15" s="40"/>
      <c r="L15" s="65">
        <f>(L7/$S7)*100</f>
        <v>12.334750988324517</v>
      </c>
      <c r="M15" s="73" t="s">
        <v>24</v>
      </c>
      <c r="N15" s="73"/>
      <c r="O15" s="65">
        <f>(O7/$S7)*100</f>
        <v>31.109722544666013</v>
      </c>
      <c r="P15" s="73" t="s">
        <v>24</v>
      </c>
      <c r="Q15" s="65">
        <f>(Q7/$S7)*100</f>
        <v>56.555526467009479</v>
      </c>
      <c r="R15" s="73" t="s">
        <v>24</v>
      </c>
      <c r="S15" s="65">
        <f t="shared" ref="S15:S20" si="0">(S7/$S7)*100</f>
        <v>100</v>
      </c>
      <c r="T15" s="73" t="s">
        <v>24</v>
      </c>
    </row>
    <row r="16" spans="1:28" ht="14.25" customHeight="1" x14ac:dyDescent="0.35">
      <c r="A16" s="33" t="s">
        <v>18</v>
      </c>
      <c r="B16" s="66">
        <f>(B8/$I8)*100</f>
        <v>23.130896538308622</v>
      </c>
      <c r="C16" s="66"/>
      <c r="D16" s="66"/>
      <c r="E16" s="66">
        <f>(E8/$I8)*100</f>
        <v>60.599990103115296</v>
      </c>
      <c r="F16" s="66"/>
      <c r="G16" s="66">
        <f>(G8/$I8)*100</f>
        <v>16.269113358576075</v>
      </c>
      <c r="H16" s="66"/>
      <c r="I16" s="66">
        <f>(I9/$I9)*100</f>
        <v>100</v>
      </c>
      <c r="J16" s="66"/>
      <c r="K16" s="40"/>
      <c r="L16" s="66">
        <f>(L8/$S8)*100</f>
        <v>12.03475044028375</v>
      </c>
      <c r="M16" s="66"/>
      <c r="N16" s="66"/>
      <c r="O16" s="66">
        <f>(O8/$S8)*100</f>
        <v>34.317247628442992</v>
      </c>
      <c r="P16" s="66"/>
      <c r="Q16" s="66">
        <f>(Q8/$S8)*100</f>
        <v>53.648001931273257</v>
      </c>
      <c r="R16" s="66"/>
      <c r="S16" s="66">
        <f t="shared" si="0"/>
        <v>100</v>
      </c>
      <c r="T16" s="66"/>
    </row>
    <row r="17" spans="1:28" s="22" customFormat="1" ht="14.25" customHeight="1" x14ac:dyDescent="0.35">
      <c r="A17" s="33" t="s">
        <v>19</v>
      </c>
      <c r="B17" s="66">
        <f>(B9/$I9)*100</f>
        <v>30.348795832556696</v>
      </c>
      <c r="C17" s="66"/>
      <c r="D17" s="66"/>
      <c r="E17" s="66">
        <f>(E9/$I9)*100</f>
        <v>58.189040611754336</v>
      </c>
      <c r="F17" s="66"/>
      <c r="G17" s="66">
        <f>(G9/$I9)*100</f>
        <v>11.462163555688962</v>
      </c>
      <c r="H17" s="66"/>
      <c r="I17" s="66">
        <f>(I9/$I9)*100</f>
        <v>100</v>
      </c>
      <c r="J17" s="66"/>
      <c r="K17" s="40"/>
      <c r="L17" s="66">
        <f>(L9/$S9)*100</f>
        <v>11.428570280905106</v>
      </c>
      <c r="M17" s="66"/>
      <c r="N17" s="66"/>
      <c r="O17" s="66">
        <f>(O9/$S9)*100</f>
        <v>35.739783990835193</v>
      </c>
      <c r="P17" s="66"/>
      <c r="Q17" s="66">
        <f>(Q9/$S9)*100</f>
        <v>52.831645728259701</v>
      </c>
      <c r="R17" s="66"/>
      <c r="S17" s="66">
        <f t="shared" si="0"/>
        <v>100</v>
      </c>
      <c r="T17" s="66"/>
      <c r="U17" s="96"/>
      <c r="V17" s="96"/>
      <c r="W17" s="96"/>
      <c r="X17" s="96"/>
      <c r="Y17" s="96"/>
      <c r="Z17" s="96"/>
      <c r="AA17" s="96"/>
      <c r="AB17" s="96"/>
    </row>
    <row r="18" spans="1:28" s="20" customFormat="1" ht="14.25" customHeight="1" x14ac:dyDescent="0.35">
      <c r="A18" s="33" t="s">
        <v>20</v>
      </c>
      <c r="B18" s="66">
        <f>(B10/$I10)*100</f>
        <v>38.07048173294536</v>
      </c>
      <c r="C18" s="66"/>
      <c r="D18" s="66"/>
      <c r="E18" s="66">
        <f>(E10/$I10)*100</f>
        <v>53.163918525703203</v>
      </c>
      <c r="F18" s="66"/>
      <c r="G18" s="66">
        <f>(G10/$I10)*100</f>
        <v>8.7655997413514388</v>
      </c>
      <c r="H18" s="66"/>
      <c r="I18" s="66">
        <f>(I10/$I10)*100</f>
        <v>100</v>
      </c>
      <c r="J18" s="66"/>
      <c r="K18" s="40"/>
      <c r="L18" s="66">
        <f>(L10/$S10)*100</f>
        <v>12.594357832356549</v>
      </c>
      <c r="M18" s="66"/>
      <c r="N18" s="66"/>
      <c r="O18" s="66">
        <f>(O10/$S10)*100</f>
        <v>37.257627171738854</v>
      </c>
      <c r="P18" s="66"/>
      <c r="Q18" s="66">
        <f>(Q10/$S10)*100</f>
        <v>50.148014995904603</v>
      </c>
      <c r="R18" s="66"/>
      <c r="S18" s="66">
        <f t="shared" si="0"/>
        <v>100</v>
      </c>
      <c r="T18" s="66"/>
      <c r="U18" s="96"/>
      <c r="V18" s="96"/>
      <c r="W18" s="96"/>
      <c r="X18" s="96"/>
      <c r="Y18" s="96"/>
      <c r="Z18" s="96"/>
      <c r="AA18" s="96"/>
      <c r="AB18" s="96"/>
    </row>
    <row r="19" spans="1:28" ht="14.25" customHeight="1" x14ac:dyDescent="0.35">
      <c r="A19" s="34" t="s">
        <v>21</v>
      </c>
      <c r="B19" s="67" t="s">
        <v>10</v>
      </c>
      <c r="C19" s="67"/>
      <c r="D19" s="67"/>
      <c r="E19" s="67" t="s">
        <v>10</v>
      </c>
      <c r="F19" s="67"/>
      <c r="G19" s="67" t="s">
        <v>10</v>
      </c>
      <c r="H19" s="67"/>
      <c r="I19" s="67" t="s">
        <v>10</v>
      </c>
      <c r="J19" s="62"/>
      <c r="K19" s="40"/>
      <c r="L19" s="67">
        <f t="shared" ref="L19:Q20" si="1">(L11/$S11)*100</f>
        <v>20.487638207179131</v>
      </c>
      <c r="M19" s="67"/>
      <c r="N19" s="67"/>
      <c r="O19" s="67">
        <f t="shared" si="1"/>
        <v>35.725345622761921</v>
      </c>
      <c r="P19" s="67"/>
      <c r="Q19" s="67">
        <f t="shared" si="1"/>
        <v>43.787016170058948</v>
      </c>
      <c r="R19" s="67"/>
      <c r="S19" s="67">
        <f t="shared" si="0"/>
        <v>100</v>
      </c>
      <c r="T19" s="67"/>
    </row>
    <row r="20" spans="1:28" ht="14.25" customHeight="1" x14ac:dyDescent="0.35">
      <c r="A20" s="64" t="s">
        <v>8</v>
      </c>
      <c r="B20" s="68">
        <f>(B12/$I12)*100</f>
        <v>19.560745624033633</v>
      </c>
      <c r="C20" s="77" t="s">
        <v>24</v>
      </c>
      <c r="D20" s="77"/>
      <c r="E20" s="68">
        <f>(E12/$I12)*100</f>
        <v>48.938493675138915</v>
      </c>
      <c r="F20" s="77" t="s">
        <v>24</v>
      </c>
      <c r="G20" s="68">
        <f>(G12/$I12)*100</f>
        <v>31.500760700827453</v>
      </c>
      <c r="H20" s="77" t="s">
        <v>24</v>
      </c>
      <c r="I20" s="68">
        <f>(I12/$I12)*100</f>
        <v>100</v>
      </c>
      <c r="J20" s="77" t="s">
        <v>24</v>
      </c>
      <c r="K20" s="39"/>
      <c r="L20" s="68">
        <f t="shared" si="1"/>
        <v>16.154338144475219</v>
      </c>
      <c r="M20" s="77" t="s">
        <v>24</v>
      </c>
      <c r="N20" s="77"/>
      <c r="O20" s="68">
        <f t="shared" si="1"/>
        <v>35.155138537752876</v>
      </c>
      <c r="P20" s="77" t="s">
        <v>24</v>
      </c>
      <c r="Q20" s="68">
        <f t="shared" si="1"/>
        <v>48.690523317771913</v>
      </c>
      <c r="R20" s="77" t="s">
        <v>24</v>
      </c>
      <c r="S20" s="68">
        <f t="shared" si="0"/>
        <v>100</v>
      </c>
      <c r="T20" s="77" t="s">
        <v>24</v>
      </c>
    </row>
    <row r="21" spans="1:28" s="84" customFormat="1" ht="6" customHeight="1" x14ac:dyDescent="0.35">
      <c r="A21" s="81"/>
      <c r="B21" s="69"/>
      <c r="C21" s="86"/>
      <c r="D21" s="86"/>
      <c r="E21" s="69"/>
      <c r="F21" s="86"/>
      <c r="G21" s="69"/>
      <c r="H21" s="86"/>
      <c r="I21" s="69"/>
      <c r="J21" s="86"/>
      <c r="K21" s="39"/>
      <c r="L21" s="69"/>
      <c r="M21" s="86"/>
      <c r="N21" s="86"/>
      <c r="O21" s="69"/>
      <c r="P21" s="86"/>
      <c r="Q21" s="69"/>
      <c r="R21" s="86"/>
      <c r="S21" s="69"/>
      <c r="T21" s="86"/>
      <c r="U21" s="96"/>
      <c r="V21" s="96"/>
      <c r="W21" s="96"/>
      <c r="X21" s="96"/>
      <c r="Y21" s="96"/>
      <c r="Z21" s="96"/>
      <c r="AA21" s="96"/>
      <c r="AB21" s="96"/>
    </row>
    <row r="22" spans="1:28" s="31" customFormat="1" ht="8.25" customHeight="1" x14ac:dyDescent="0.35">
      <c r="A22" s="103" t="s">
        <v>33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63"/>
      <c r="U22" s="96"/>
      <c r="V22" s="96"/>
      <c r="W22" s="96"/>
      <c r="X22" s="96"/>
      <c r="Y22" s="96"/>
      <c r="Z22" s="96"/>
      <c r="AA22" s="96"/>
      <c r="AB22" s="96"/>
    </row>
    <row r="23" spans="1:28" ht="8.25" customHeight="1" x14ac:dyDescent="0.35">
      <c r="A23" s="103" t="s">
        <v>32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63"/>
    </row>
    <row r="24" spans="1:28" ht="18" customHeight="1" x14ac:dyDescent="0.35">
      <c r="A24" s="104" t="s">
        <v>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36"/>
    </row>
    <row r="25" spans="1:28" ht="18" customHeight="1" x14ac:dyDescent="0.35">
      <c r="B25" s="2"/>
      <c r="C25" s="2"/>
      <c r="D25" s="2"/>
      <c r="E25" s="2"/>
      <c r="F25" s="2"/>
      <c r="G25" s="12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ht="18" customHeight="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35"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ht="24.75" customHeight="1" x14ac:dyDescent="0.35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28" x14ac:dyDescent="0.3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3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6" spans="2:20" ht="12.75" customHeight="1" x14ac:dyDescent="0.35"/>
    <row r="38" spans="2:20" ht="13.5" customHeight="1" x14ac:dyDescent="0.35"/>
    <row r="39" spans="2:20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ht="24" customHeight="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ht="24.75" customHeight="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6" spans="2:20" x14ac:dyDescent="0.3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2:20" x14ac:dyDescent="0.3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2:20" x14ac:dyDescent="0.3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2:20" x14ac:dyDescent="0.3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</sheetData>
  <customSheetViews>
    <customSheetView guid="{37C2E896-3061-41AA-BACA-FD496874BE31}" scale="160" showPageBreaks="1" showGridLines="0" view="pageLayout">
      <selection activeCell="A22" sqref="A22:Q22"/>
      <pageMargins left="1.05" right="1.05" top="0.5" bottom="0.25" header="0" footer="0"/>
      <pageSetup orientation="portrait" r:id="rId1"/>
      <headerFooter alignWithMargins="0"/>
    </customSheetView>
    <customSheetView guid="{AB9B89F2-C512-4AAC-820D-19457100123B}" scale="160" showPageBreaks="1" showGridLines="0" view="pageLayout">
      <selection activeCell="F11" sqref="F11"/>
      <pageMargins left="1.05" right="1.05" top="0.5" bottom="0.25" header="0" footer="0"/>
      <pageSetup orientation="portrait" r:id="rId2"/>
      <headerFooter alignWithMargins="0"/>
    </customSheetView>
  </customSheetViews>
  <mergeCells count="67">
    <mergeCell ref="S11:T11"/>
    <mergeCell ref="S12:T12"/>
    <mergeCell ref="S6:T6"/>
    <mergeCell ref="S7:T7"/>
    <mergeCell ref="S8:T8"/>
    <mergeCell ref="S9:T9"/>
    <mergeCell ref="S10:T10"/>
    <mergeCell ref="O11:P11"/>
    <mergeCell ref="O12:P12"/>
    <mergeCell ref="Q6:R6"/>
    <mergeCell ref="Q7:R7"/>
    <mergeCell ref="Q8:R8"/>
    <mergeCell ref="Q9:R9"/>
    <mergeCell ref="Q10:R10"/>
    <mergeCell ref="Q11:R11"/>
    <mergeCell ref="Q12:R12"/>
    <mergeCell ref="O6:P6"/>
    <mergeCell ref="O7:P7"/>
    <mergeCell ref="O8:P8"/>
    <mergeCell ref="O9:P9"/>
    <mergeCell ref="O10:P10"/>
    <mergeCell ref="I11:J11"/>
    <mergeCell ref="I12:J12"/>
    <mergeCell ref="L7:M7"/>
    <mergeCell ref="L8:M8"/>
    <mergeCell ref="L9:M9"/>
    <mergeCell ref="L10:M10"/>
    <mergeCell ref="L11:M11"/>
    <mergeCell ref="L12:M12"/>
    <mergeCell ref="I10:J10"/>
    <mergeCell ref="L5:M6"/>
    <mergeCell ref="I6:J6"/>
    <mergeCell ref="I7:J7"/>
    <mergeCell ref="I8:J8"/>
    <mergeCell ref="I9:J9"/>
    <mergeCell ref="G11:H11"/>
    <mergeCell ref="G12:H12"/>
    <mergeCell ref="E6:F6"/>
    <mergeCell ref="E7:F7"/>
    <mergeCell ref="E8:F8"/>
    <mergeCell ref="E9:F9"/>
    <mergeCell ref="G6:H6"/>
    <mergeCell ref="G7:H7"/>
    <mergeCell ref="G8:H8"/>
    <mergeCell ref="G9:H9"/>
    <mergeCell ref="G10:H10"/>
    <mergeCell ref="B11:C11"/>
    <mergeCell ref="B12:C12"/>
    <mergeCell ref="E10:F10"/>
    <mergeCell ref="E11:F11"/>
    <mergeCell ref="E12:F12"/>
    <mergeCell ref="A1:T1"/>
    <mergeCell ref="A24:S24"/>
    <mergeCell ref="A3:S3"/>
    <mergeCell ref="B4:I4"/>
    <mergeCell ref="L4:S4"/>
    <mergeCell ref="A22:S22"/>
    <mergeCell ref="A14:B14"/>
    <mergeCell ref="E5:G5"/>
    <mergeCell ref="O5:Q5"/>
    <mergeCell ref="A23:S23"/>
    <mergeCell ref="A2:T2"/>
    <mergeCell ref="B7:C7"/>
    <mergeCell ref="B5:C6"/>
    <mergeCell ref="B8:C8"/>
    <mergeCell ref="B9:C9"/>
    <mergeCell ref="B10:C10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Eng.DateofArr.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Jynnah Radford</cp:lastModifiedBy>
  <cp:lastPrinted>2019-03-06T20:35:40Z</cp:lastPrinted>
  <dcterms:created xsi:type="dcterms:W3CDTF">2006-09-05T16:50:23Z</dcterms:created>
  <dcterms:modified xsi:type="dcterms:W3CDTF">2019-04-19T16:40:15Z</dcterms:modified>
</cp:coreProperties>
</file>